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8"/>
  <workbookPr/>
  <mc:AlternateContent xmlns:mc="http://schemas.openxmlformats.org/markup-compatibility/2006">
    <mc:Choice Requires="x15">
      <x15ac:absPath xmlns:x15ac="http://schemas.microsoft.com/office/spreadsheetml/2010/11/ac" url="https://sbccd-my.sharepoint.com/personal/hmirza_sbccd_cc_ca_us/Documents/Desktop/"/>
    </mc:Choice>
  </mc:AlternateContent>
  <xr:revisionPtr revIDLastSave="6" documentId="8_{03C801AB-A3BC-4289-9D33-0BDECCE7022E}" xr6:coauthVersionLast="47" xr6:coauthVersionMax="47" xr10:uidLastSave="{5D329EC2-3E5F-44E9-B9C5-6A840BEC3DEA}"/>
  <bookViews>
    <workbookView xWindow="57480" yWindow="-120" windowWidth="29040" windowHeight="15720" xr2:uid="{00000000-000D-0000-FFFF-FFFF00000000}"/>
  </bookViews>
  <sheets>
    <sheet name="SBVC Scheduled Maint. 2025  (R)" sheetId="8" r:id="rId1"/>
    <sheet name="SBVC Scheduled Maintenance 2025" sheetId="7" r:id="rId2"/>
    <sheet name="SBVC Scheduled Maintenance 2024" sheetId="6" r:id="rId3"/>
    <sheet name="SBVC SM ( State changes)" sheetId="5" r:id="rId4"/>
    <sheet name="SBVC Scheduled Maintenance 2023" sheetId="4" r:id="rId5"/>
    <sheet name="SBVC Scheduled Maintenance 2022" sheetId="3" r:id="rId6"/>
    <sheet name="SBVC Deferred Maintenance 2021 " sheetId="1" r:id="rId7"/>
    <sheet name="Drop Down List Do Not Delete" sheetId="2" r:id="rId8"/>
  </sheets>
  <definedNames>
    <definedName name="_xlnm._FilterDatabase" localSheetId="6" hidden="1">'SBVC Deferred Maintenance 2021 '!$A$3:$N$84</definedName>
    <definedName name="_xlnm._FilterDatabase" localSheetId="0" hidden="1">'SBVC Scheduled Maint. 2025  (R)'!$A$4:$P$83</definedName>
    <definedName name="_xlnm._FilterDatabase" localSheetId="5" hidden="1">'SBVC Scheduled Maintenance 2022'!$A$3:$N$81</definedName>
    <definedName name="_xlnm._FilterDatabase" localSheetId="4" hidden="1">'SBVC Scheduled Maintenance 2023'!$A$3:$O$82</definedName>
    <definedName name="_xlnm._FilterDatabase" localSheetId="2" hidden="1">'SBVC Scheduled Maintenance 2024'!$A$4:$P$79</definedName>
    <definedName name="_xlnm._FilterDatabase" localSheetId="1" hidden="1">'SBVC Scheduled Maintenance 2025'!$A$4:$P$83</definedName>
    <definedName name="_xlnm._FilterDatabase" localSheetId="3" hidden="1">'SBVC SM ( State changes)'!$A$3:$O$82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1" i="8" l="1"/>
  <c r="O51" i="8"/>
  <c r="M51" i="8"/>
  <c r="L51" i="8"/>
  <c r="K51" i="8"/>
  <c r="P45" i="8"/>
  <c r="P44" i="8"/>
  <c r="P43" i="8"/>
  <c r="P42" i="8"/>
  <c r="P41" i="8"/>
  <c r="P40" i="8"/>
  <c r="P39" i="8"/>
  <c r="P38" i="8"/>
  <c r="P37" i="8"/>
  <c r="P36" i="8"/>
  <c r="P51" i="8" s="1"/>
  <c r="O33" i="8"/>
  <c r="O32" i="8"/>
  <c r="O31" i="8"/>
  <c r="O30" i="8"/>
  <c r="O29" i="8"/>
  <c r="O27" i="8"/>
  <c r="N23" i="8"/>
  <c r="N21" i="8"/>
  <c r="N51" i="8" s="1"/>
  <c r="J19" i="8"/>
  <c r="J51" i="8" s="1"/>
  <c r="I16" i="8"/>
  <c r="I15" i="8"/>
  <c r="I14" i="8"/>
  <c r="I13" i="8"/>
  <c r="I12" i="8"/>
  <c r="I11" i="8"/>
  <c r="I10" i="8"/>
  <c r="I9" i="8"/>
  <c r="I8" i="8"/>
  <c r="I51" i="8" s="1"/>
  <c r="M51" i="7"/>
  <c r="K51" i="7"/>
  <c r="L51" i="7"/>
  <c r="Q51" i="7"/>
  <c r="J19" i="7"/>
  <c r="J51" i="7" s="1"/>
  <c r="P45" i="7"/>
  <c r="P44" i="7"/>
  <c r="P43" i="7"/>
  <c r="P42" i="7"/>
  <c r="P51" i="7" s="1"/>
  <c r="P41" i="7"/>
  <c r="P40" i="7"/>
  <c r="P39" i="7"/>
  <c r="P38" i="7"/>
  <c r="P37" i="7"/>
  <c r="P36" i="7"/>
  <c r="O33" i="7"/>
  <c r="O32" i="7"/>
  <c r="O31" i="7"/>
  <c r="O30" i="7"/>
  <c r="O29" i="7"/>
  <c r="O27" i="7"/>
  <c r="O51" i="7" s="1"/>
  <c r="N23" i="7"/>
  <c r="N21" i="7"/>
  <c r="N51" i="7" s="1"/>
  <c r="I16" i="7"/>
  <c r="I15" i="7"/>
  <c r="I14" i="7"/>
  <c r="I13" i="7"/>
  <c r="I12" i="7"/>
  <c r="I11" i="7"/>
  <c r="I10" i="7"/>
  <c r="I9" i="7"/>
  <c r="I8" i="7"/>
  <c r="I51" i="7" s="1"/>
  <c r="I16" i="6"/>
  <c r="I9" i="6"/>
  <c r="I11" i="6"/>
  <c r="I10" i="6"/>
  <c r="I12" i="6"/>
  <c r="I13" i="6"/>
  <c r="I15" i="6"/>
  <c r="I14" i="6"/>
  <c r="I8" i="6"/>
  <c r="I45" i="6" l="1"/>
  <c r="P42" i="6"/>
  <c r="P41" i="6"/>
  <c r="P40" i="6"/>
  <c r="P39" i="6"/>
  <c r="P38" i="6"/>
  <c r="P36" i="6"/>
  <c r="P35" i="6"/>
  <c r="P34" i="6"/>
  <c r="P37" i="6"/>
  <c r="P33" i="6"/>
  <c r="O30" i="6"/>
  <c r="O29" i="6"/>
  <c r="O28" i="6"/>
  <c r="O26" i="6"/>
  <c r="O27" i="6"/>
  <c r="O24" i="6"/>
  <c r="N20" i="6"/>
  <c r="N19" i="6"/>
  <c r="N45" i="6" s="1"/>
  <c r="L45" i="6"/>
  <c r="M47" i="5"/>
  <c r="K43" i="5"/>
  <c r="I43" i="5"/>
  <c r="O39" i="5"/>
  <c r="O38" i="5"/>
  <c r="O37" i="5"/>
  <c r="O36" i="5"/>
  <c r="O35" i="5"/>
  <c r="O34" i="5"/>
  <c r="O33" i="5"/>
  <c r="O32" i="5"/>
  <c r="O31" i="5"/>
  <c r="O30" i="5"/>
  <c r="O43" i="5" s="1"/>
  <c r="N27" i="5"/>
  <c r="N26" i="5"/>
  <c r="N25" i="5"/>
  <c r="N23" i="5"/>
  <c r="N21" i="5"/>
  <c r="N20" i="5"/>
  <c r="M43" i="5" s="1"/>
  <c r="M18" i="5"/>
  <c r="M17" i="5"/>
  <c r="I15" i="5"/>
  <c r="J10" i="5"/>
  <c r="J9" i="5"/>
  <c r="L7" i="5"/>
  <c r="J4" i="5"/>
  <c r="J43" i="5" s="1"/>
  <c r="J4" i="4"/>
  <c r="O45" i="6" l="1"/>
  <c r="M45" i="6"/>
  <c r="P45" i="6"/>
  <c r="J5" i="6"/>
  <c r="N43" i="5"/>
  <c r="L43" i="5"/>
  <c r="I44" i="5"/>
  <c r="M47" i="4"/>
  <c r="K45" i="6" l="1"/>
  <c r="K43" i="4"/>
  <c r="I43" i="4"/>
  <c r="K7" i="4"/>
  <c r="I15" i="4"/>
  <c r="J43" i="4"/>
  <c r="O39" i="4"/>
  <c r="O38" i="4"/>
  <c r="O37" i="4"/>
  <c r="O36" i="4"/>
  <c r="O35" i="4"/>
  <c r="O34" i="4"/>
  <c r="O33" i="4"/>
  <c r="O32" i="4"/>
  <c r="O31" i="4"/>
  <c r="O30" i="4"/>
  <c r="N27" i="4"/>
  <c r="N26" i="4"/>
  <c r="N25" i="4"/>
  <c r="N23" i="4"/>
  <c r="M21" i="4"/>
  <c r="M20" i="4"/>
  <c r="M43" i="4" s="1"/>
  <c r="L18" i="4"/>
  <c r="L17" i="4"/>
  <c r="L43" i="4" s="1"/>
  <c r="J10" i="4"/>
  <c r="J9" i="4"/>
  <c r="N29" i="3"/>
  <c r="O43" i="4" l="1"/>
  <c r="I44" i="4" s="1"/>
  <c r="N43" i="4"/>
  <c r="N30" i="3"/>
  <c r="N31" i="3"/>
  <c r="N32" i="3"/>
  <c r="N33" i="3"/>
  <c r="N34" i="3"/>
  <c r="N35" i="3"/>
  <c r="N36" i="3"/>
  <c r="N37" i="3"/>
  <c r="N38" i="3"/>
  <c r="M24" i="3"/>
  <c r="M25" i="3"/>
  <c r="M26" i="3"/>
  <c r="M22" i="3"/>
  <c r="L20" i="3"/>
  <c r="L19" i="3"/>
  <c r="L42" i="3" s="1"/>
  <c r="K17" i="3"/>
  <c r="K16" i="3"/>
  <c r="I42" i="3"/>
  <c r="J9" i="3"/>
  <c r="J8" i="3"/>
  <c r="J6" i="3"/>
  <c r="J5" i="3"/>
  <c r="J7" i="3"/>
  <c r="J10" i="3"/>
  <c r="J11" i="3"/>
  <c r="J12" i="3"/>
  <c r="J13" i="3"/>
  <c r="J4" i="3"/>
  <c r="J42" i="3" l="1"/>
  <c r="M42" i="3"/>
  <c r="K42" i="3"/>
  <c r="N42" i="3"/>
  <c r="L46" i="3"/>
  <c r="I43" i="3" l="1"/>
  <c r="H12" i="1"/>
  <c r="H22" i="1"/>
  <c r="L49" i="1"/>
  <c r="I45" i="1" l="1"/>
  <c r="H44" i="1"/>
  <c r="N45" i="1"/>
  <c r="M45" i="1"/>
  <c r="L45" i="1"/>
  <c r="K45" i="1"/>
  <c r="J45" i="1"/>
  <c r="H37" i="1"/>
  <c r="H30" i="1"/>
</calcChain>
</file>

<file path=xl/sharedStrings.xml><?xml version="1.0" encoding="utf-8"?>
<sst xmlns="http://schemas.openxmlformats.org/spreadsheetml/2006/main" count="1927" uniqueCount="195">
  <si>
    <t>Valley College 5 Year Scheduled Maintenance 2025 - 2030</t>
  </si>
  <si>
    <t xml:space="preserve"> </t>
  </si>
  <si>
    <t xml:space="preserve"> Proposed 5 Year plan</t>
  </si>
  <si>
    <t>No Fund</t>
  </si>
  <si>
    <t>Project Title</t>
  </si>
  <si>
    <t>Need &amp; Scope</t>
  </si>
  <si>
    <t>Building</t>
  </si>
  <si>
    <t>Project Type</t>
  </si>
  <si>
    <t>Adverse Effect</t>
  </si>
  <si>
    <t>Problem Years</t>
  </si>
  <si>
    <t>Corrective Method</t>
  </si>
  <si>
    <t>Identified In ISES Report</t>
  </si>
  <si>
    <t>Projected Cost</t>
  </si>
  <si>
    <t>2022/23</t>
  </si>
  <si>
    <t>2023/24</t>
  </si>
  <si>
    <t>2024/25</t>
  </si>
  <si>
    <t>2025/26</t>
  </si>
  <si>
    <t>2026/27</t>
  </si>
  <si>
    <t>2027/28</t>
  </si>
  <si>
    <t>2028/29</t>
  </si>
  <si>
    <t>2029/30</t>
  </si>
  <si>
    <t>Campus-wide Irrigation Controller Replacement</t>
  </si>
  <si>
    <t>Current irrigation controls are outdated and do not work correctly. Past expected life cycle</t>
  </si>
  <si>
    <t>Campus-wide</t>
  </si>
  <si>
    <t>Water</t>
  </si>
  <si>
    <t xml:space="preserve">Xeriscaping - Landscaping Around Parking Lots 8, 9, 10, 11 &amp; 12 </t>
  </si>
  <si>
    <t>Shrubs and bushes require excessive water and require a lot of maintenance resources that are already stretched thin, this will save operating general funds money through water savings and conserving maintenance resources by adding rocks and drought tolerant plants</t>
  </si>
  <si>
    <t>Lighting Upgrade - AUD, HLS, ART, CC, LIB, AD/SS, B, CTS, NH, PS</t>
  </si>
  <si>
    <t>Lighting Upgrade</t>
  </si>
  <si>
    <t>AUD, HLS, ART, CC, LIB, AD/SS, B, CTS, NH, PS</t>
  </si>
  <si>
    <t>Energy</t>
  </si>
  <si>
    <t>Flooring Replacement - NH</t>
  </si>
  <si>
    <t>Replace carpet in offices, hallways, classrooms. Past expected life cycle</t>
  </si>
  <si>
    <t>NORTH HALL (50)</t>
  </si>
  <si>
    <t>Other</t>
  </si>
  <si>
    <t>Greater Future Damage/Cost</t>
  </si>
  <si>
    <t>Always</t>
  </si>
  <si>
    <t>Replace w/Comparable Unit</t>
  </si>
  <si>
    <t xml:space="preserve">No </t>
  </si>
  <si>
    <t>Roof Replacement - Health &amp; life Science (HLS)</t>
  </si>
  <si>
    <t>Replace roofing due to pre-mature degradation and failure due to poor construction methods and inferior inspection.</t>
  </si>
  <si>
    <t>HEALTH &amp; LIFE SCIENCE (37)</t>
  </si>
  <si>
    <t>Roof</t>
  </si>
  <si>
    <t>Disruption of Programs</t>
  </si>
  <si>
    <t>No</t>
  </si>
  <si>
    <t>HVAC Replacement - CDC</t>
  </si>
  <si>
    <t>Replace roof-top HVAC units</t>
  </si>
  <si>
    <t>CHILD DEVEL BLDG C (60)</t>
  </si>
  <si>
    <t>Mechanical</t>
  </si>
  <si>
    <t>Roof Replacement - PS</t>
  </si>
  <si>
    <t>Restore roofing due to pre-mature degradation and failure due to poor construction methods and inferior inspection.</t>
  </si>
  <si>
    <t>PHYSICAL SCIENCES (51)</t>
  </si>
  <si>
    <t>Roof Replacement - CC</t>
  </si>
  <si>
    <t>CAMPUS CENTER (New) (45)</t>
  </si>
  <si>
    <t>HVAC Replacement - Trans</t>
  </si>
  <si>
    <t>TRANSPORTATION (48)</t>
  </si>
  <si>
    <t>Flooring Replacement - PS</t>
  </si>
  <si>
    <t>Flooring Replacement - HLS</t>
  </si>
  <si>
    <t xml:space="preserve">Grease interceptors  Replacement </t>
  </si>
  <si>
    <t>Replace (2) grease interceptors, one at Campus Center, and the other at CDC</t>
  </si>
  <si>
    <t>CDC  &amp; CC</t>
  </si>
  <si>
    <t>Utilty</t>
  </si>
  <si>
    <t>Safety Hazard</t>
  </si>
  <si>
    <t>1-2 Years</t>
  </si>
  <si>
    <t xml:space="preserve">Gym Flooring Replacement </t>
  </si>
  <si>
    <t>Replace all Gym Flooring.</t>
  </si>
  <si>
    <t>Gym</t>
  </si>
  <si>
    <t>2-5 Years</t>
  </si>
  <si>
    <t>Repair Damaged Fiber Infrastructure to Restore Fire Alarm System</t>
  </si>
  <si>
    <t>Repair and replace damaged underground fiber infrastructure to restore the campus-wide fire alarm network and the campus fiber network.</t>
  </si>
  <si>
    <t>Soccer Field Artificial Turf</t>
  </si>
  <si>
    <t>Install Artificial Turf. This will results a significant saving in water and maintenance costs</t>
  </si>
  <si>
    <t>Soccer Field</t>
  </si>
  <si>
    <t>Landscape</t>
  </si>
  <si>
    <t>Upgrades to the Central Plant</t>
  </si>
  <si>
    <t xml:space="preserve">Add a third HVAC chiller to meet the cooling demand and refurbish existing chillers to extend their lifespan by another 10 years. </t>
  </si>
  <si>
    <t>Baseball Field Artificial Turf</t>
  </si>
  <si>
    <t>interior</t>
  </si>
  <si>
    <t>exterior</t>
  </si>
  <si>
    <t>Renovation of Running Track</t>
  </si>
  <si>
    <t>Wear and Tear on the tracks</t>
  </si>
  <si>
    <t>Interior Paint - Business</t>
  </si>
  <si>
    <t>Paint all interior walls in classrooms, labs, offices, hallways; add chair rails as needed. Past expected life cycle.</t>
  </si>
  <si>
    <t>BUSINESS EDUCATION (52)</t>
  </si>
  <si>
    <t>Potential/Future Damage/Cost</t>
  </si>
  <si>
    <t>Repair/Refinish Existing</t>
  </si>
  <si>
    <t>Interior Paint - HLS</t>
  </si>
  <si>
    <t>Flooring Replacement - Business</t>
  </si>
  <si>
    <t>Interior Paint - PS</t>
  </si>
  <si>
    <t>Interior Painting - Art</t>
  </si>
  <si>
    <t>Paint all interior walls in classrooms, labs, offices, hallways; add chair rails as needed. Past expected life cycle</t>
  </si>
  <si>
    <t>ART CENTER &amp; GALLERY (44)</t>
  </si>
  <si>
    <t>Interior Painting - Lib</t>
  </si>
  <si>
    <t>LIBRARY (33)</t>
  </si>
  <si>
    <t>Exterior Wall Repairs - North Hall</t>
  </si>
  <si>
    <t>Repair/patch as needed, and paint all exterior walls. Preventative Maintenance</t>
  </si>
  <si>
    <t>Exterior</t>
  </si>
  <si>
    <t>Exterior Wall Repairs - CC</t>
  </si>
  <si>
    <t>Exterior Wall Repairs - Library</t>
  </si>
  <si>
    <t>Exterior Wall Repairs - Art</t>
  </si>
  <si>
    <t>Exterior Wall Repairs - HLS</t>
  </si>
  <si>
    <t>Exterior Wall Repairs - ADSS</t>
  </si>
  <si>
    <t>ADMIN. STUDENT SERVICES (39)</t>
  </si>
  <si>
    <t>Exterior Wall Repairs - M&amp;C</t>
  </si>
  <si>
    <t>MEDIA &amp; COMM (49)</t>
  </si>
  <si>
    <t>Exterior Wall Repairs - PS</t>
  </si>
  <si>
    <t>Exterior Wall Repair - Bus</t>
  </si>
  <si>
    <t>Exterior Wall Repair - Aud</t>
  </si>
  <si>
    <t>AUDITORIUM (4)</t>
  </si>
  <si>
    <t xml:space="preserve">HVAC - Replacement </t>
  </si>
  <si>
    <t>Replace roof-top HVAC unit</t>
  </si>
  <si>
    <t>PLANETARIUM (32)</t>
  </si>
  <si>
    <t>Roofing repair/ replacement</t>
  </si>
  <si>
    <t>TOTAL</t>
  </si>
  <si>
    <t>GRAND TOTAL</t>
  </si>
  <si>
    <t xml:space="preserve">Note: you might want to add the following projects which were cancelled from 21-22  but shown in Fusion with zero fund </t>
  </si>
  <si>
    <t>Roof Replacement - Planeterium Observatory</t>
  </si>
  <si>
    <t xml:space="preserve">HVAC Replacement - Planeterium </t>
  </si>
  <si>
    <t>Roof Replacement - CDC</t>
  </si>
  <si>
    <t>Gym Lobby - floor replacement</t>
  </si>
  <si>
    <t>Valley College 5 Year Scheduled Maintenance 2024 - 2029</t>
  </si>
  <si>
    <t>Added by Sergio</t>
  </si>
  <si>
    <t>Valley College 5 Year Deferred Maintenance 2023 - 2028</t>
  </si>
  <si>
    <t>flooring &amp; track</t>
  </si>
  <si>
    <t>projects</t>
  </si>
  <si>
    <t>total number</t>
  </si>
  <si>
    <t>Valley College 5 Year Deferred Maintenance 2022 - 2027</t>
  </si>
  <si>
    <t>Cost is $130,000 : remaining will be funded from another budget</t>
  </si>
  <si>
    <t>Cost is $130,000 : total will be funded from another budget</t>
  </si>
  <si>
    <t xml:space="preserve"> track</t>
  </si>
  <si>
    <t>flooring</t>
  </si>
  <si>
    <t>inter</t>
  </si>
  <si>
    <t>ext</t>
  </si>
  <si>
    <t>Valley College 5 Year Deferred Maintenance 2021 - 2026</t>
  </si>
  <si>
    <t>2021/22</t>
  </si>
  <si>
    <t>Greek Theater Seating Rehab.</t>
  </si>
  <si>
    <t>Repair and re-finish the concrete seating, steps, walkways.  Past expected life cycle.</t>
  </si>
  <si>
    <t>HVAC Replacement - Planetarium</t>
  </si>
  <si>
    <t>Roof Replacement - Planetarium, Observatory</t>
  </si>
  <si>
    <t>Pre-mature degradation and failure due to poor construction methods and inferior inspection.</t>
  </si>
  <si>
    <t>Floor Replacement - Gym Lobby</t>
  </si>
  <si>
    <t>The lobby floor surface is a lightweight concrete with a light blue color. Marks on the floor are numerous, constant, and will not come up with traditional custodial cleaning methods. (Improper selection of a floor material in a high traffic area.) It looks bad all the time.</t>
  </si>
  <si>
    <t>GYMNASIUM BUILDING (61)</t>
  </si>
  <si>
    <t>Campus-wide - Low-voltage Protection</t>
  </si>
  <si>
    <t>Protect and condition electrical for all low-voltage on campus. The campus receives spikes, brown outs and other disruptions, affecting the EMS, elevator controls, and other critical equipment.</t>
  </si>
  <si>
    <t>Utility</t>
  </si>
  <si>
    <t>Campus/Facility Closure</t>
  </si>
  <si>
    <t>Upgrade</t>
  </si>
  <si>
    <t>Campus-wide Irrigation Controls</t>
  </si>
  <si>
    <t>Campus Wide - EMS Upgrade</t>
  </si>
  <si>
    <t>Upgrade current EMS to most current version.</t>
  </si>
  <si>
    <t>Interior Paint - Bus</t>
  </si>
  <si>
    <t>Campus-wide - Parking Lots 8, 9, 10  Maintenance</t>
  </si>
  <si>
    <t>Crack fill, patch, re-seal, re-stripe, paint curbs per campus specs. Preventative Maintenance</t>
  </si>
  <si>
    <t>Flooring Replacement - Bus</t>
  </si>
  <si>
    <t>Campus-wide - Parking Lots 11, 12 Maintenance</t>
  </si>
  <si>
    <t>Campus Wide - Fence Replacement</t>
  </si>
  <si>
    <t>Fencing along College Dr.  And K St are past expected life cycle. Remove old fencing on College Dr. and K St. Replace sections of fencing along K St.  Repair/replace fencing around the warehouse and storage buildings.</t>
  </si>
  <si>
    <t>Campus-wide - Parking Lots, 2, 3, 4 Maintenance</t>
  </si>
  <si>
    <t>0 Years</t>
  </si>
  <si>
    <t>Repair/Refininish Existing</t>
  </si>
  <si>
    <t>6 Mo.-1 Year</t>
  </si>
  <si>
    <t>BUTLER BLDG/ATHLETICS (38)</t>
  </si>
  <si>
    <t>Inconvenience</t>
  </si>
  <si>
    <t>CAMPUS TECH RESTROOMS (62)</t>
  </si>
  <si>
    <t>Code Violation</t>
  </si>
  <si>
    <t>CAMPUS TECHNOLOGY SERVIC (53)</t>
  </si>
  <si>
    <t>CENTRAL PLANT 2 (63)</t>
  </si>
  <si>
    <t>CENTRAL PLANT (57)</t>
  </si>
  <si>
    <t>CHILD DEVEL 10 MODULAR (56)</t>
  </si>
  <si>
    <t>CHILD DEVEL 6 (BLDG A) (40)</t>
  </si>
  <si>
    <t>CHILD DEVEL 7 (BLDG B) (41)</t>
  </si>
  <si>
    <t>CHILD DEVEL 8 MODULAR (42)</t>
  </si>
  <si>
    <t>CHILD DEVEL 9 MODULAR (43)</t>
  </si>
  <si>
    <t>CHILD DEVEL SHED 1 (58)</t>
  </si>
  <si>
    <t>CHILD DEVEL SHED 2 (59)</t>
  </si>
  <si>
    <t>FIELD BUILDING (HOME) (66)</t>
  </si>
  <si>
    <t>FIELD BUILDING (VISITOR) (67)</t>
  </si>
  <si>
    <t>LIBERAL ARTS (27)</t>
  </si>
  <si>
    <t>MAINTENANCE &amp; OPERATION (47)</t>
  </si>
  <si>
    <t>OBSERVATORY (18)</t>
  </si>
  <si>
    <t>PARENT ED CTR (OLD CD 3) (12)</t>
  </si>
  <si>
    <t>POLICE STOR(OLD MID COL) (6)</t>
  </si>
  <si>
    <t>PORTABLE CLASSROOM CTS (55)</t>
  </si>
  <si>
    <t>PORTABLE CONFERENCE BLDG (54)</t>
  </si>
  <si>
    <t>PRESS BOX (65)</t>
  </si>
  <si>
    <t>SHIP/REC OFFICE (9)</t>
  </si>
  <si>
    <t>STORAGE 1 (OLD CD 1) (10)</t>
  </si>
  <si>
    <t>STORAGE 2 (OLD CD 2) (11)</t>
  </si>
  <si>
    <t>STORAGE 4 (OLD CD 4) (13)</t>
  </si>
  <si>
    <t>STUDENT HEALTH SERVICES (46)</t>
  </si>
  <si>
    <t>TECHNICAL (22)</t>
  </si>
  <si>
    <t>TELECOM BLDG (34)</t>
  </si>
  <si>
    <t>TICKETS, CONCESSIONS &amp; RRs (64)</t>
  </si>
  <si>
    <t>WAREHOUSE (29)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</si>
</sst>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[$-409]mmmm\ d\,\ yyyy;@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6" fontId="7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6" fontId="4" fillId="2" borderId="4" xfId="0" applyNumberFormat="1" applyFont="1" applyFill="1" applyBorder="1" applyAlignment="1">
      <alignment horizontal="center" vertical="center"/>
    </xf>
    <xf numFmtId="6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6" fontId="8" fillId="0" borderId="1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6" fontId="0" fillId="0" borderId="1" xfId="0" applyNumberFormat="1" applyBorder="1" applyAlignment="1">
      <alignment horizontal="center" vertical="center" wrapText="1"/>
    </xf>
    <xf numFmtId="6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165" fontId="10" fillId="4" borderId="1" xfId="0" applyNumberFormat="1" applyFont="1" applyFill="1" applyBorder="1" applyAlignment="1">
      <alignment horizontal="right" vertical="center"/>
    </xf>
    <xf numFmtId="165" fontId="10" fillId="0" borderId="1" xfId="0" applyNumberFormat="1" applyFont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wrapText="1"/>
    </xf>
    <xf numFmtId="165" fontId="0" fillId="5" borderId="1" xfId="0" applyNumberFormat="1" applyFill="1" applyBorder="1" applyAlignment="1">
      <alignment horizontal="right" vertical="center"/>
    </xf>
    <xf numFmtId="165" fontId="10" fillId="5" borderId="1" xfId="0" applyNumberFormat="1" applyFont="1" applyFill="1" applyBorder="1" applyAlignment="1">
      <alignment horizontal="right" vertical="center"/>
    </xf>
    <xf numFmtId="164" fontId="0" fillId="5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6" fontId="0" fillId="5" borderId="1" xfId="0" applyNumberForma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right" vertical="center" wrapText="1"/>
    </xf>
    <xf numFmtId="165" fontId="10" fillId="4" borderId="1" xfId="0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right" vertical="center" wrapText="1"/>
    </xf>
    <xf numFmtId="6" fontId="0" fillId="5" borderId="1" xfId="0" applyNumberForma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6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6" fontId="7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6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6" fontId="1" fillId="0" borderId="0" xfId="0" applyNumberFormat="1" applyFont="1" applyAlignment="1">
      <alignment horizontal="center" vertical="center" wrapText="1"/>
    </xf>
    <xf numFmtId="165" fontId="14" fillId="0" borderId="1" xfId="0" applyNumberFormat="1" applyFont="1" applyBorder="1" applyAlignment="1">
      <alignment horizontal="right" vertical="center" wrapText="1"/>
    </xf>
    <xf numFmtId="164" fontId="10" fillId="6" borderId="1" xfId="0" applyNumberFormat="1" applyFont="1" applyFill="1" applyBorder="1" applyAlignment="1">
      <alignment horizontal="right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0" fillId="6" borderId="4" xfId="0" applyNumberFormat="1" applyFont="1" applyFill="1" applyBorder="1" applyAlignment="1">
      <alignment horizontal="right" vertical="center" wrapText="1"/>
    </xf>
    <xf numFmtId="164" fontId="16" fillId="4" borderId="1" xfId="0" applyNumberFormat="1" applyFont="1" applyFill="1" applyBorder="1" applyAlignment="1">
      <alignment horizontal="right" vertical="center" wrapText="1"/>
    </xf>
    <xf numFmtId="164" fontId="11" fillId="0" borderId="0" xfId="0" applyNumberFormat="1" applyFont="1" applyAlignment="1">
      <alignment horizontal="left" vertical="center" wrapText="1"/>
    </xf>
    <xf numFmtId="164" fontId="0" fillId="3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165" fontId="17" fillId="4" borderId="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7" borderId="4" xfId="0" applyFill="1" applyBorder="1" applyAlignment="1">
      <alignment vertical="center" wrapText="1"/>
    </xf>
    <xf numFmtId="0" fontId="0" fillId="7" borderId="11" xfId="0" applyFill="1" applyBorder="1" applyAlignment="1">
      <alignment wrapText="1"/>
    </xf>
    <xf numFmtId="0" fontId="0" fillId="7" borderId="11" xfId="0" applyFill="1" applyBorder="1" applyAlignment="1">
      <alignment horizontal="center" vertical="center" wrapText="1"/>
    </xf>
    <xf numFmtId="164" fontId="0" fillId="7" borderId="11" xfId="0" applyNumberFormat="1" applyFill="1" applyBorder="1" applyAlignment="1">
      <alignment horizontal="center" vertical="center" wrapText="1"/>
    </xf>
    <xf numFmtId="164" fontId="0" fillId="7" borderId="12" xfId="0" applyNumberForma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164" fontId="19" fillId="4" borderId="1" xfId="0" applyNumberFormat="1" applyFont="1" applyFill="1" applyBorder="1" applyAlignment="1">
      <alignment horizontal="right" vertical="center" wrapText="1"/>
    </xf>
    <xf numFmtId="164" fontId="19" fillId="0" borderId="0" xfId="0" applyNumberFormat="1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6" fontId="21" fillId="2" borderId="1" xfId="0" applyNumberFormat="1" applyFont="1" applyFill="1" applyBorder="1" applyAlignment="1">
      <alignment horizontal="center" vertical="center" wrapText="1"/>
    </xf>
    <xf numFmtId="6" fontId="11" fillId="2" borderId="1" xfId="0" applyNumberFormat="1" applyFont="1" applyFill="1" applyBorder="1" applyAlignment="1">
      <alignment horizontal="center" vertical="center" wrapText="1"/>
    </xf>
    <xf numFmtId="164" fontId="22" fillId="6" borderId="1" xfId="0" applyNumberFormat="1" applyFont="1" applyFill="1" applyBorder="1" applyAlignment="1">
      <alignment horizontal="right" vertical="center" wrapText="1"/>
    </xf>
    <xf numFmtId="164" fontId="22" fillId="6" borderId="4" xfId="0" applyNumberFormat="1" applyFont="1" applyFill="1" applyBorder="1" applyAlignment="1">
      <alignment horizontal="right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164" fontId="17" fillId="6" borderId="1" xfId="0" applyNumberFormat="1" applyFont="1" applyFill="1" applyBorder="1" applyAlignment="1">
      <alignment horizontal="center" vertical="center" wrapText="1"/>
    </xf>
    <xf numFmtId="164" fontId="21" fillId="6" borderId="1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17" fillId="7" borderId="11" xfId="0" applyNumberFormat="1" applyFont="1" applyFill="1" applyBorder="1" applyAlignment="1">
      <alignment horizontal="center" vertical="center" wrapText="1"/>
    </xf>
    <xf numFmtId="164" fontId="17" fillId="7" borderId="12" xfId="0" applyNumberFormat="1" applyFont="1" applyFill="1" applyBorder="1" applyAlignment="1">
      <alignment horizontal="center" vertical="center" wrapText="1"/>
    </xf>
    <xf numFmtId="6" fontId="21" fillId="0" borderId="1" xfId="0" applyNumberFormat="1" applyFont="1" applyBorder="1" applyAlignment="1">
      <alignment horizontal="center" vertical="center" wrapText="1"/>
    </xf>
    <xf numFmtId="0" fontId="23" fillId="0" borderId="0" xfId="0" applyFont="1"/>
    <xf numFmtId="166" fontId="3" fillId="0" borderId="0" xfId="0" applyNumberFormat="1" applyFont="1" applyAlignment="1">
      <alignment horizontal="center" vertical="center" wrapText="1"/>
    </xf>
    <xf numFmtId="165" fontId="10" fillId="4" borderId="13" xfId="0" applyNumberFormat="1" applyFont="1" applyFill="1" applyBorder="1" applyAlignment="1">
      <alignment horizontal="right" vertical="center" wrapText="1"/>
    </xf>
    <xf numFmtId="165" fontId="20" fillId="4" borderId="13" xfId="0" applyNumberFormat="1" applyFont="1" applyFill="1" applyBorder="1" applyAlignment="1">
      <alignment horizontal="right" vertical="center" wrapText="1"/>
    </xf>
    <xf numFmtId="164" fontId="16" fillId="0" borderId="13" xfId="0" applyNumberFormat="1" applyFont="1" applyBorder="1" applyAlignment="1">
      <alignment horizontal="right" vertical="center" wrapText="1"/>
    </xf>
    <xf numFmtId="164" fontId="22" fillId="9" borderId="1" xfId="0" applyNumberFormat="1" applyFont="1" applyFill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24" fillId="9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vertical="center" wrapText="1"/>
    </xf>
    <xf numFmtId="0" fontId="0" fillId="10" borderId="1" xfId="0" applyFill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6" fontId="27" fillId="6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right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14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6" fontId="25" fillId="3" borderId="1" xfId="0" applyNumberFormat="1" applyFont="1" applyFill="1" applyBorder="1" applyAlignment="1">
      <alignment horizontal="right" vertical="center" wrapText="1"/>
    </xf>
    <xf numFmtId="0" fontId="15" fillId="11" borderId="4" xfId="0" applyFont="1" applyFill="1" applyBorder="1" applyAlignment="1">
      <alignment horizontal="center" vertical="center" wrapText="1"/>
    </xf>
    <xf numFmtId="0" fontId="15" fillId="11" borderId="12" xfId="0" applyFont="1" applyFill="1" applyBorder="1" applyAlignment="1">
      <alignment horizontal="center" vertical="center" wrapText="1"/>
    </xf>
    <xf numFmtId="14" fontId="15" fillId="6" borderId="4" xfId="0" applyNumberFormat="1" applyFont="1" applyFill="1" applyBorder="1" applyAlignment="1">
      <alignment horizontal="center" vertical="center" wrapText="1"/>
    </xf>
    <xf numFmtId="14" fontId="15" fillId="6" borderId="11" xfId="0" applyNumberFormat="1" applyFont="1" applyFill="1" applyBorder="1" applyAlignment="1">
      <alignment horizontal="center" vertical="center" wrapText="1"/>
    </xf>
    <xf numFmtId="14" fontId="15" fillId="6" borderId="12" xfId="0" applyNumberFormat="1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164" fontId="1" fillId="9" borderId="1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14" fontId="15" fillId="6" borderId="1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577272</xdr:colOff>
      <xdr:row>5</xdr:row>
      <xdr:rowOff>880341</xdr:rowOff>
    </xdr:from>
    <xdr:to>
      <xdr:col>13</xdr:col>
      <xdr:colOff>620568</xdr:colOff>
      <xdr:row>6</xdr:row>
      <xdr:rowOff>216478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72924BF4-4352-9A64-7911-FE4ED31491A0}"/>
            </a:ext>
          </a:extLst>
        </xdr:cNvPr>
        <xdr:cNvSpPr/>
      </xdr:nvSpPr>
      <xdr:spPr>
        <a:xfrm>
          <a:off x="21950795" y="2698750"/>
          <a:ext cx="1067955" cy="43295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7232-7F92-42B6-B0C2-8C04376E6946}">
  <sheetPr>
    <tabColor rgb="FF92D050"/>
    <pageSetUpPr fitToPage="1"/>
  </sheetPr>
  <dimension ref="A1:R109"/>
  <sheetViews>
    <sheetView tabSelected="1" zoomScale="66" zoomScaleNormal="66" workbookViewId="0">
      <pane ySplit="4" topLeftCell="A5" activePane="bottomLeft" state="frozen"/>
      <selection pane="bottomLeft" sqref="A1:B1"/>
    </sheetView>
  </sheetViews>
  <sheetFormatPr defaultRowHeight="14.45"/>
  <cols>
    <col min="1" max="1" width="64.28515625" style="89" customWidth="1"/>
    <col min="2" max="2" width="47.28515625" style="92" bestFit="1" customWidth="1"/>
    <col min="3" max="3" width="29.7109375" style="92" customWidth="1"/>
    <col min="4" max="4" width="16.140625" style="92" customWidth="1"/>
    <col min="5" max="5" width="23.7109375" style="92" customWidth="1"/>
    <col min="6" max="6" width="16.7109375" style="2" customWidth="1"/>
    <col min="7" max="7" width="28.42578125" style="2" bestFit="1" customWidth="1"/>
    <col min="8" max="8" width="19.7109375" style="92" customWidth="1"/>
    <col min="9" max="9" width="19" style="2" bestFit="1" customWidth="1"/>
    <col min="10" max="10" width="17.140625" style="2" customWidth="1"/>
    <col min="11" max="11" width="15.7109375" style="2" bestFit="1" customWidth="1"/>
    <col min="12" max="12" width="13.85546875" style="2" bestFit="1" customWidth="1"/>
    <col min="13" max="17" width="14.85546875" style="2" customWidth="1"/>
  </cols>
  <sheetData>
    <row r="1" spans="1:18" ht="35.450000000000003" customHeight="1">
      <c r="A1" s="191" t="s">
        <v>0</v>
      </c>
      <c r="B1" s="192"/>
      <c r="E1" s="164" t="s">
        <v>1</v>
      </c>
      <c r="G1" s="165" t="s">
        <v>1</v>
      </c>
      <c r="M1" s="193" t="s">
        <v>2</v>
      </c>
      <c r="N1" s="194"/>
      <c r="O1" s="194"/>
      <c r="P1" s="194"/>
      <c r="Q1" s="195"/>
    </row>
    <row r="2" spans="1:18" ht="16.149999999999999" customHeight="1">
      <c r="A2" s="140"/>
      <c r="B2" s="140"/>
      <c r="E2" s="93"/>
      <c r="R2" s="2"/>
    </row>
    <row r="3" spans="1:18" ht="34.9" customHeight="1">
      <c r="K3" s="174" t="s">
        <v>3</v>
      </c>
      <c r="L3" s="174" t="s">
        <v>3</v>
      </c>
    </row>
    <row r="4" spans="1:18" ht="28.9">
      <c r="A4" s="60" t="s">
        <v>4</v>
      </c>
      <c r="B4" s="94" t="s">
        <v>5</v>
      </c>
      <c r="C4" s="94" t="s">
        <v>6</v>
      </c>
      <c r="D4" s="94" t="s">
        <v>7</v>
      </c>
      <c r="E4" s="94" t="s">
        <v>8</v>
      </c>
      <c r="F4" s="94" t="s">
        <v>9</v>
      </c>
      <c r="G4" s="94" t="s">
        <v>10</v>
      </c>
      <c r="H4" s="17" t="s">
        <v>11</v>
      </c>
      <c r="I4" s="94" t="s">
        <v>12</v>
      </c>
      <c r="J4" s="94" t="s">
        <v>13</v>
      </c>
      <c r="K4" s="94" t="s">
        <v>14</v>
      </c>
      <c r="L4" s="94" t="s">
        <v>15</v>
      </c>
      <c r="M4" s="94" t="s">
        <v>16</v>
      </c>
      <c r="N4" s="94" t="s">
        <v>17</v>
      </c>
      <c r="O4" s="94" t="s">
        <v>18</v>
      </c>
      <c r="P4" s="94" t="s">
        <v>19</v>
      </c>
      <c r="Q4" s="180" t="s">
        <v>20</v>
      </c>
    </row>
    <row r="5" spans="1:18" ht="28.9">
      <c r="A5" s="175" t="s">
        <v>21</v>
      </c>
      <c r="B5" s="57" t="s">
        <v>22</v>
      </c>
      <c r="C5" s="24" t="s">
        <v>23</v>
      </c>
      <c r="D5" s="95" t="s">
        <v>24</v>
      </c>
      <c r="E5" s="94"/>
      <c r="F5" s="94"/>
      <c r="G5" s="94"/>
      <c r="H5" s="17"/>
      <c r="I5" s="96"/>
      <c r="J5" s="149">
        <v>359945</v>
      </c>
      <c r="K5" s="136"/>
      <c r="L5" s="135"/>
      <c r="M5" s="127"/>
      <c r="N5" s="127"/>
      <c r="O5" s="127"/>
      <c r="P5" s="127"/>
      <c r="Q5" s="127"/>
    </row>
    <row r="6" spans="1:18" ht="86.45">
      <c r="A6" s="176" t="s">
        <v>25</v>
      </c>
      <c r="B6" s="88" t="s">
        <v>26</v>
      </c>
      <c r="C6" s="24" t="s">
        <v>23</v>
      </c>
      <c r="D6" s="95" t="s">
        <v>24</v>
      </c>
      <c r="E6" s="94"/>
      <c r="F6" s="94"/>
      <c r="G6" s="94" t="s">
        <v>1</v>
      </c>
      <c r="H6" s="17"/>
      <c r="I6" s="96"/>
      <c r="J6" s="149">
        <v>530000</v>
      </c>
      <c r="K6" s="136"/>
      <c r="L6" s="136"/>
      <c r="M6" s="127"/>
      <c r="N6" s="127"/>
      <c r="O6" s="127"/>
      <c r="P6" s="127"/>
      <c r="Q6" s="127"/>
    </row>
    <row r="7" spans="1:18" ht="28.9">
      <c r="A7" s="175" t="s">
        <v>27</v>
      </c>
      <c r="B7" s="57" t="s">
        <v>28</v>
      </c>
      <c r="C7" s="24" t="s">
        <v>29</v>
      </c>
      <c r="D7" s="95" t="s">
        <v>30</v>
      </c>
      <c r="E7" s="94"/>
      <c r="F7" s="94"/>
      <c r="G7" s="94"/>
      <c r="H7" s="17"/>
      <c r="I7" s="96"/>
      <c r="J7" s="149">
        <v>500000</v>
      </c>
      <c r="K7" s="136"/>
      <c r="L7" s="136"/>
      <c r="M7" s="127"/>
      <c r="N7" s="127"/>
      <c r="O7" s="127"/>
      <c r="P7" s="127"/>
      <c r="Q7" s="127"/>
    </row>
    <row r="8" spans="1:18" ht="28.9">
      <c r="A8" s="54" t="s">
        <v>31</v>
      </c>
      <c r="B8" s="57" t="s">
        <v>32</v>
      </c>
      <c r="C8" s="24" t="s">
        <v>33</v>
      </c>
      <c r="D8" s="24" t="s">
        <v>34</v>
      </c>
      <c r="E8" s="24" t="s">
        <v>35</v>
      </c>
      <c r="F8" s="24" t="s">
        <v>36</v>
      </c>
      <c r="G8" s="24" t="s">
        <v>37</v>
      </c>
      <c r="H8" s="24" t="s">
        <v>38</v>
      </c>
      <c r="I8" s="98">
        <f>N8</f>
        <v>195000</v>
      </c>
      <c r="J8" s="149">
        <v>50000</v>
      </c>
      <c r="K8" s="136"/>
      <c r="L8" s="136"/>
      <c r="N8" s="155">
        <v>195000</v>
      </c>
      <c r="O8" s="127"/>
      <c r="P8" s="127"/>
      <c r="Q8" s="127"/>
    </row>
    <row r="9" spans="1:18" ht="43.15">
      <c r="A9" s="54" t="s">
        <v>39</v>
      </c>
      <c r="B9" s="57" t="s">
        <v>40</v>
      </c>
      <c r="C9" s="24" t="s">
        <v>41</v>
      </c>
      <c r="D9" s="95" t="s">
        <v>42</v>
      </c>
      <c r="E9" s="24" t="s">
        <v>43</v>
      </c>
      <c r="F9" s="24" t="s">
        <v>36</v>
      </c>
      <c r="G9" s="24" t="s">
        <v>37</v>
      </c>
      <c r="H9" s="24" t="s">
        <v>44</v>
      </c>
      <c r="I9" s="98">
        <f>N9</f>
        <v>950000</v>
      </c>
      <c r="J9" s="149" t="s">
        <v>1</v>
      </c>
      <c r="K9" s="136"/>
      <c r="L9" s="136"/>
      <c r="N9" s="155">
        <v>950000</v>
      </c>
      <c r="O9" s="127"/>
      <c r="P9" s="127"/>
      <c r="Q9" s="127"/>
    </row>
    <row r="10" spans="1:18" ht="22.9" customHeight="1">
      <c r="A10" s="54" t="s">
        <v>45</v>
      </c>
      <c r="B10" s="57" t="s">
        <v>46</v>
      </c>
      <c r="C10" s="24" t="s">
        <v>47</v>
      </c>
      <c r="D10" s="95" t="s">
        <v>48</v>
      </c>
      <c r="E10" s="94"/>
      <c r="F10" s="94"/>
      <c r="G10" s="94"/>
      <c r="H10" s="17"/>
      <c r="I10" s="98">
        <f>N10</f>
        <v>600000</v>
      </c>
      <c r="J10" s="149" t="s">
        <v>1</v>
      </c>
      <c r="K10" s="136"/>
      <c r="L10" s="136"/>
      <c r="N10" s="155">
        <v>600000</v>
      </c>
      <c r="O10" s="127"/>
      <c r="P10" s="127"/>
      <c r="Q10" s="127"/>
    </row>
    <row r="11" spans="1:18" ht="43.15">
      <c r="A11" s="54" t="s">
        <v>49</v>
      </c>
      <c r="B11" s="57" t="s">
        <v>50</v>
      </c>
      <c r="C11" s="24" t="s">
        <v>51</v>
      </c>
      <c r="D11" s="95" t="s">
        <v>42</v>
      </c>
      <c r="E11" s="24" t="s">
        <v>43</v>
      </c>
      <c r="F11" s="24" t="s">
        <v>36</v>
      </c>
      <c r="G11" s="24" t="s">
        <v>37</v>
      </c>
      <c r="H11" s="24" t="s">
        <v>44</v>
      </c>
      <c r="I11" s="98">
        <f>N11</f>
        <v>650000</v>
      </c>
      <c r="J11" s="149" t="s">
        <v>1</v>
      </c>
      <c r="K11" s="136"/>
      <c r="L11" s="136"/>
      <c r="N11" s="155">
        <v>650000</v>
      </c>
      <c r="O11" s="127"/>
      <c r="P11" s="127"/>
      <c r="Q11" s="127"/>
    </row>
    <row r="12" spans="1:18" ht="43.15">
      <c r="A12" s="54" t="s">
        <v>52</v>
      </c>
      <c r="B12" s="57" t="s">
        <v>40</v>
      </c>
      <c r="C12" s="24" t="s">
        <v>53</v>
      </c>
      <c r="D12" s="95" t="s">
        <v>42</v>
      </c>
      <c r="E12" s="24" t="s">
        <v>43</v>
      </c>
      <c r="F12" s="24" t="s">
        <v>36</v>
      </c>
      <c r="G12" s="24" t="s">
        <v>37</v>
      </c>
      <c r="H12" s="24" t="s">
        <v>44</v>
      </c>
      <c r="I12" s="98">
        <f>N12</f>
        <v>1200000</v>
      </c>
      <c r="J12" s="149" t="s">
        <v>1</v>
      </c>
      <c r="K12" s="136"/>
      <c r="L12" s="136"/>
      <c r="N12" s="155">
        <v>1200000</v>
      </c>
      <c r="O12" s="127"/>
      <c r="P12" s="127"/>
      <c r="Q12" s="127"/>
    </row>
    <row r="13" spans="1:18" ht="22.15" customHeight="1">
      <c r="A13" s="54" t="s">
        <v>54</v>
      </c>
      <c r="B13" s="57" t="s">
        <v>46</v>
      </c>
      <c r="C13" s="24" t="s">
        <v>55</v>
      </c>
      <c r="D13" s="95" t="s">
        <v>48</v>
      </c>
      <c r="E13" s="94"/>
      <c r="F13" s="94"/>
      <c r="G13" s="94"/>
      <c r="H13" s="17"/>
      <c r="I13" s="98">
        <f>N13</f>
        <v>85000</v>
      </c>
      <c r="J13" s="149" t="s">
        <v>1</v>
      </c>
      <c r="K13" s="136"/>
      <c r="L13" s="136"/>
      <c r="N13" s="155">
        <v>85000</v>
      </c>
      <c r="O13" s="127"/>
      <c r="P13" s="127"/>
      <c r="Q13" s="127"/>
    </row>
    <row r="14" spans="1:18" ht="28.9">
      <c r="A14" s="54" t="s">
        <v>56</v>
      </c>
      <c r="B14" s="57" t="s">
        <v>32</v>
      </c>
      <c r="C14" s="24" t="s">
        <v>51</v>
      </c>
      <c r="D14" s="24" t="s">
        <v>34</v>
      </c>
      <c r="E14" s="24" t="s">
        <v>35</v>
      </c>
      <c r="F14" s="24" t="s">
        <v>36</v>
      </c>
      <c r="G14" s="24" t="s">
        <v>37</v>
      </c>
      <c r="H14" s="24" t="s">
        <v>38</v>
      </c>
      <c r="I14" s="98">
        <f>N14</f>
        <v>130000</v>
      </c>
      <c r="J14" s="150"/>
      <c r="K14" s="136"/>
      <c r="L14" s="136"/>
      <c r="N14" s="156">
        <v>130000</v>
      </c>
      <c r="O14" s="127"/>
      <c r="P14" s="127"/>
      <c r="Q14" s="127"/>
    </row>
    <row r="15" spans="1:18" ht="28.9">
      <c r="A15" s="54" t="s">
        <v>57</v>
      </c>
      <c r="B15" s="57" t="s">
        <v>32</v>
      </c>
      <c r="C15" s="24" t="s">
        <v>41</v>
      </c>
      <c r="D15" s="24" t="s">
        <v>34</v>
      </c>
      <c r="E15" s="24" t="s">
        <v>35</v>
      </c>
      <c r="F15" s="24" t="s">
        <v>36</v>
      </c>
      <c r="G15" s="24" t="s">
        <v>37</v>
      </c>
      <c r="H15" s="24" t="s">
        <v>38</v>
      </c>
      <c r="I15" s="98">
        <f>N15</f>
        <v>130000</v>
      </c>
      <c r="J15" s="149" t="s">
        <v>1</v>
      </c>
      <c r="K15" s="136"/>
      <c r="L15" s="136"/>
      <c r="N15" s="156">
        <v>130000</v>
      </c>
      <c r="O15" s="127"/>
      <c r="P15" s="127"/>
      <c r="Q15" s="127"/>
    </row>
    <row r="16" spans="1:18" ht="28.9">
      <c r="A16" s="54" t="s">
        <v>58</v>
      </c>
      <c r="B16" s="57" t="s">
        <v>59</v>
      </c>
      <c r="C16" s="24" t="s">
        <v>60</v>
      </c>
      <c r="D16" s="24" t="s">
        <v>61</v>
      </c>
      <c r="E16" s="24" t="s">
        <v>62</v>
      </c>
      <c r="F16" s="24" t="s">
        <v>63</v>
      </c>
      <c r="G16" s="24" t="s">
        <v>37</v>
      </c>
      <c r="H16" s="24" t="s">
        <v>38</v>
      </c>
      <c r="I16" s="98">
        <f>N16</f>
        <v>500000</v>
      </c>
      <c r="J16" s="170"/>
      <c r="K16" s="136" t="s">
        <v>1</v>
      </c>
      <c r="L16" s="136"/>
      <c r="N16" s="156">
        <v>500000</v>
      </c>
      <c r="O16" s="127"/>
      <c r="P16" s="127"/>
      <c r="Q16" s="127"/>
    </row>
    <row r="17" spans="1:17" ht="29.45" thickBot="1">
      <c r="A17" s="65" t="s">
        <v>64</v>
      </c>
      <c r="B17" s="182" t="s">
        <v>65</v>
      </c>
      <c r="C17" s="183" t="s">
        <v>66</v>
      </c>
      <c r="D17" s="183" t="s">
        <v>34</v>
      </c>
      <c r="E17" s="183" t="s">
        <v>35</v>
      </c>
      <c r="F17" s="183" t="s">
        <v>67</v>
      </c>
      <c r="G17" s="183" t="s">
        <v>37</v>
      </c>
      <c r="H17" s="183" t="s">
        <v>44</v>
      </c>
      <c r="I17" s="184">
        <v>500000</v>
      </c>
      <c r="J17" s="170"/>
      <c r="K17" s="136"/>
      <c r="L17" s="136"/>
      <c r="N17" s="155">
        <v>500000</v>
      </c>
      <c r="O17" s="127"/>
      <c r="P17" s="127"/>
      <c r="Q17" s="127"/>
    </row>
    <row r="18" spans="1:17" ht="62.25" customHeight="1">
      <c r="A18" s="185" t="s">
        <v>68</v>
      </c>
      <c r="B18" s="186" t="s">
        <v>69</v>
      </c>
      <c r="C18" s="183" t="s">
        <v>23</v>
      </c>
      <c r="D18" s="183" t="s">
        <v>61</v>
      </c>
      <c r="E18" s="183" t="s">
        <v>62</v>
      </c>
      <c r="F18" s="183" t="s">
        <v>36</v>
      </c>
      <c r="G18" s="183" t="s">
        <v>37</v>
      </c>
      <c r="H18" s="183" t="s">
        <v>44</v>
      </c>
      <c r="I18" s="184">
        <v>3675750</v>
      </c>
      <c r="J18" s="170"/>
      <c r="K18" s="136"/>
      <c r="L18" s="136"/>
      <c r="N18" s="181">
        <v>3675750</v>
      </c>
      <c r="O18" s="127"/>
      <c r="P18" s="127"/>
      <c r="Q18" s="127"/>
    </row>
    <row r="19" spans="1:17" ht="18">
      <c r="B19" s="90"/>
      <c r="C19" s="2"/>
      <c r="D19" s="2"/>
      <c r="E19" s="99"/>
      <c r="F19" s="99"/>
      <c r="G19" s="99"/>
      <c r="H19" s="99"/>
      <c r="I19" s="166"/>
      <c r="J19" s="167">
        <f>SUM(J5:J16)</f>
        <v>1439945</v>
      </c>
      <c r="K19" s="168" t="s">
        <v>1</v>
      </c>
      <c r="L19" s="130"/>
      <c r="M19" s="130"/>
      <c r="N19" s="130"/>
      <c r="O19" s="130"/>
      <c r="P19" s="130"/>
      <c r="Q19" s="130"/>
    </row>
    <row r="20" spans="1:17" ht="19.899999999999999" customHeight="1">
      <c r="A20" s="143"/>
      <c r="B20" s="144"/>
      <c r="C20" s="144"/>
      <c r="D20" s="144"/>
      <c r="E20" s="144"/>
      <c r="F20" s="145"/>
      <c r="G20" s="145"/>
      <c r="H20" s="145"/>
      <c r="I20" s="145"/>
      <c r="J20" s="145"/>
      <c r="K20" s="146"/>
      <c r="L20" s="146"/>
      <c r="M20" s="146"/>
      <c r="N20" s="146"/>
      <c r="O20" s="146"/>
      <c r="P20" s="147"/>
      <c r="Q20" s="147"/>
    </row>
    <row r="21" spans="1:17" ht="28.9">
      <c r="A21" s="54" t="s">
        <v>70</v>
      </c>
      <c r="B21" s="57" t="s">
        <v>71</v>
      </c>
      <c r="C21" s="24" t="s">
        <v>72</v>
      </c>
      <c r="D21" s="24" t="s">
        <v>73</v>
      </c>
      <c r="E21" s="94"/>
      <c r="F21" s="94"/>
      <c r="G21" s="94"/>
      <c r="H21" s="17"/>
      <c r="I21" s="98">
        <v>2300000</v>
      </c>
      <c r="J21" s="94"/>
      <c r="K21" s="135"/>
      <c r="L21" s="135"/>
      <c r="M21" s="127"/>
      <c r="N21" s="155">
        <f>I21</f>
        <v>2300000</v>
      </c>
      <c r="O21" s="127"/>
      <c r="P21" s="127"/>
      <c r="Q21" s="127"/>
    </row>
    <row r="22" spans="1:17" ht="46.9">
      <c r="A22" s="185" t="s">
        <v>74</v>
      </c>
      <c r="B22" s="187" t="s">
        <v>75</v>
      </c>
      <c r="C22" s="183" t="s">
        <v>23</v>
      </c>
      <c r="D22" s="183" t="s">
        <v>61</v>
      </c>
      <c r="E22" s="188"/>
      <c r="F22" s="188"/>
      <c r="G22" s="188"/>
      <c r="H22" s="189"/>
      <c r="I22" s="190">
        <v>3500000</v>
      </c>
      <c r="J22" s="94"/>
      <c r="K22" s="135"/>
      <c r="L22" s="135"/>
      <c r="M22" s="127"/>
      <c r="N22" s="155">
        <v>3500000</v>
      </c>
      <c r="O22" s="127"/>
      <c r="P22" s="127"/>
      <c r="Q22" s="127"/>
    </row>
    <row r="23" spans="1:17" ht="28.9">
      <c r="A23" s="54" t="s">
        <v>76</v>
      </c>
      <c r="B23" s="57" t="s">
        <v>71</v>
      </c>
      <c r="C23" s="24" t="s">
        <v>72</v>
      </c>
      <c r="D23" s="24" t="s">
        <v>73</v>
      </c>
      <c r="E23" s="94"/>
      <c r="F23" s="94"/>
      <c r="G23" s="94"/>
      <c r="H23" s="17"/>
      <c r="I23" s="98">
        <v>2900000</v>
      </c>
      <c r="J23" s="94"/>
      <c r="K23" s="135"/>
      <c r="L23" s="135"/>
      <c r="M23" s="127"/>
      <c r="N23" s="155">
        <f>I23</f>
        <v>2900000</v>
      </c>
      <c r="O23" s="127"/>
      <c r="P23" s="127"/>
      <c r="Q23" s="127"/>
    </row>
    <row r="24" spans="1:17" ht="19.899999999999999" customHeight="1">
      <c r="A24" s="143"/>
      <c r="B24" s="144"/>
      <c r="C24" s="144"/>
      <c r="D24" s="144"/>
      <c r="E24" s="144"/>
      <c r="F24" s="145"/>
      <c r="G24" s="145"/>
      <c r="H24" s="145"/>
      <c r="I24" s="145"/>
      <c r="J24" s="145"/>
      <c r="K24" s="146"/>
      <c r="L24" s="146"/>
      <c r="M24" s="146"/>
      <c r="N24" s="146"/>
      <c r="O24" s="146"/>
      <c r="P24" s="147"/>
      <c r="Q24" s="147"/>
    </row>
    <row r="25" spans="1:17">
      <c r="K25" s="132"/>
      <c r="L25" s="132"/>
      <c r="M25" s="132" t="s">
        <v>1</v>
      </c>
      <c r="O25" s="132" t="s">
        <v>77</v>
      </c>
      <c r="P25" s="132" t="s">
        <v>78</v>
      </c>
      <c r="Q25" s="132" t="s">
        <v>1</v>
      </c>
    </row>
    <row r="26" spans="1:17">
      <c r="K26" s="132"/>
      <c r="L26" s="132"/>
      <c r="M26" s="132"/>
      <c r="O26" s="132"/>
      <c r="P26" s="132"/>
      <c r="Q26" s="132"/>
    </row>
    <row r="27" spans="1:17" ht="28.9" customHeight="1">
      <c r="A27" s="54" t="s">
        <v>79</v>
      </c>
      <c r="B27" s="57" t="s">
        <v>80</v>
      </c>
      <c r="C27" s="24" t="s">
        <v>72</v>
      </c>
      <c r="D27" s="24" t="s">
        <v>73</v>
      </c>
      <c r="E27" s="94"/>
      <c r="F27" s="94"/>
      <c r="G27" s="94"/>
      <c r="H27" s="17"/>
      <c r="I27" s="177">
        <v>2200000</v>
      </c>
      <c r="J27" s="94"/>
      <c r="K27" s="135"/>
      <c r="L27" s="136"/>
      <c r="M27" s="126"/>
      <c r="N27" s="126"/>
      <c r="O27" s="155">
        <f>I27</f>
        <v>2200000</v>
      </c>
      <c r="P27" s="157"/>
      <c r="Q27" s="157"/>
    </row>
    <row r="28" spans="1:17" ht="43.15">
      <c r="A28" s="54" t="s">
        <v>81</v>
      </c>
      <c r="B28" s="57" t="s">
        <v>82</v>
      </c>
      <c r="C28" s="24" t="s">
        <v>83</v>
      </c>
      <c r="D28" s="24" t="s">
        <v>34</v>
      </c>
      <c r="E28" s="24" t="s">
        <v>84</v>
      </c>
      <c r="F28" s="24" t="s">
        <v>67</v>
      </c>
      <c r="G28" s="24" t="s">
        <v>85</v>
      </c>
      <c r="H28" s="24" t="s">
        <v>44</v>
      </c>
      <c r="I28" s="177">
        <v>200000</v>
      </c>
      <c r="J28" s="94"/>
      <c r="K28" s="135"/>
      <c r="L28" s="136"/>
      <c r="M28" s="127"/>
      <c r="N28" s="127"/>
      <c r="O28" s="155">
        <v>200000</v>
      </c>
      <c r="P28" s="157"/>
      <c r="Q28" s="157"/>
    </row>
    <row r="29" spans="1:17" ht="43.15">
      <c r="A29" s="54" t="s">
        <v>86</v>
      </c>
      <c r="B29" s="57" t="s">
        <v>82</v>
      </c>
      <c r="C29" s="24" t="s">
        <v>41</v>
      </c>
      <c r="D29" s="24" t="s">
        <v>34</v>
      </c>
      <c r="E29" s="24" t="s">
        <v>84</v>
      </c>
      <c r="F29" s="24" t="s">
        <v>67</v>
      </c>
      <c r="G29" s="24" t="s">
        <v>85</v>
      </c>
      <c r="H29" s="24" t="s">
        <v>44</v>
      </c>
      <c r="I29" s="177">
        <v>130000</v>
      </c>
      <c r="J29" s="94"/>
      <c r="K29" s="135"/>
      <c r="L29" s="136"/>
      <c r="M29" s="127"/>
      <c r="N29" s="127"/>
      <c r="O29" s="155">
        <f>I29</f>
        <v>130000</v>
      </c>
      <c r="P29" s="157"/>
      <c r="Q29" s="157"/>
    </row>
    <row r="30" spans="1:17" ht="28.9">
      <c r="A30" s="54" t="s">
        <v>87</v>
      </c>
      <c r="B30" s="24" t="s">
        <v>32</v>
      </c>
      <c r="C30" s="24" t="s">
        <v>83</v>
      </c>
      <c r="D30" s="24" t="s">
        <v>34</v>
      </c>
      <c r="E30" s="24" t="s">
        <v>84</v>
      </c>
      <c r="F30" s="24" t="s">
        <v>67</v>
      </c>
      <c r="G30" s="24" t="s">
        <v>37</v>
      </c>
      <c r="H30" s="24" t="s">
        <v>44</v>
      </c>
      <c r="I30" s="177">
        <v>130000</v>
      </c>
      <c r="J30" s="178"/>
      <c r="K30" s="141"/>
      <c r="L30" s="136"/>
      <c r="M30" s="126"/>
      <c r="N30" s="126"/>
      <c r="O30" s="155">
        <f>I30</f>
        <v>130000</v>
      </c>
      <c r="P30" s="158"/>
      <c r="Q30" s="158"/>
    </row>
    <row r="31" spans="1:17" ht="43.15">
      <c r="A31" s="54" t="s">
        <v>88</v>
      </c>
      <c r="B31" s="24" t="s">
        <v>82</v>
      </c>
      <c r="C31" s="24" t="s">
        <v>51</v>
      </c>
      <c r="D31" s="24" t="s">
        <v>34</v>
      </c>
      <c r="E31" s="24" t="s">
        <v>84</v>
      </c>
      <c r="F31" s="24" t="s">
        <v>67</v>
      </c>
      <c r="G31" s="24" t="s">
        <v>85</v>
      </c>
      <c r="H31" s="24" t="s">
        <v>44</v>
      </c>
      <c r="I31" s="177">
        <v>110000</v>
      </c>
      <c r="J31" s="178"/>
      <c r="K31" s="141"/>
      <c r="L31" s="136"/>
      <c r="M31" s="137"/>
      <c r="N31" s="137"/>
      <c r="O31" s="155">
        <f>I31</f>
        <v>110000</v>
      </c>
      <c r="P31" s="158"/>
      <c r="Q31" s="158"/>
    </row>
    <row r="32" spans="1:17" ht="43.15">
      <c r="A32" s="54" t="s">
        <v>89</v>
      </c>
      <c r="B32" s="24" t="s">
        <v>90</v>
      </c>
      <c r="C32" s="24" t="s">
        <v>91</v>
      </c>
      <c r="D32" s="24" t="s">
        <v>34</v>
      </c>
      <c r="E32" s="24" t="s">
        <v>84</v>
      </c>
      <c r="F32" s="24" t="s">
        <v>67</v>
      </c>
      <c r="G32" s="24" t="s">
        <v>85</v>
      </c>
      <c r="H32" s="24" t="s">
        <v>44</v>
      </c>
      <c r="I32" s="177">
        <v>100000</v>
      </c>
      <c r="J32" s="179"/>
      <c r="K32" s="142"/>
      <c r="L32" s="136"/>
      <c r="M32" s="133"/>
      <c r="N32" s="133"/>
      <c r="O32" s="155">
        <f>I32</f>
        <v>100000</v>
      </c>
      <c r="P32" s="159"/>
      <c r="Q32" s="159"/>
    </row>
    <row r="33" spans="1:17" ht="43.15">
      <c r="A33" s="54" t="s">
        <v>92</v>
      </c>
      <c r="B33" s="24" t="s">
        <v>90</v>
      </c>
      <c r="C33" s="24" t="s">
        <v>93</v>
      </c>
      <c r="D33" s="24" t="s">
        <v>34</v>
      </c>
      <c r="E33" s="24" t="s">
        <v>84</v>
      </c>
      <c r="F33" s="24" t="s">
        <v>67</v>
      </c>
      <c r="G33" s="24" t="s">
        <v>85</v>
      </c>
      <c r="H33" s="24" t="s">
        <v>44</v>
      </c>
      <c r="I33" s="177">
        <v>150000</v>
      </c>
      <c r="J33" s="179"/>
      <c r="K33" s="142"/>
      <c r="L33" s="136"/>
      <c r="M33" s="133"/>
      <c r="N33" s="133"/>
      <c r="O33" s="155">
        <f>I33</f>
        <v>150000</v>
      </c>
      <c r="P33" s="159"/>
      <c r="Q33" s="159"/>
    </row>
    <row r="34" spans="1:17" ht="18">
      <c r="K34" s="132"/>
      <c r="L34" s="132"/>
      <c r="M34" s="132"/>
      <c r="N34" s="132"/>
      <c r="O34" s="160"/>
      <c r="P34" s="160"/>
      <c r="Q34" s="160"/>
    </row>
    <row r="35" spans="1:17" ht="19.899999999999999" customHeight="1">
      <c r="A35" s="143"/>
      <c r="B35" s="144"/>
      <c r="C35" s="144"/>
      <c r="D35" s="144"/>
      <c r="E35" s="144"/>
      <c r="F35" s="145"/>
      <c r="G35" s="145"/>
      <c r="H35" s="145"/>
      <c r="I35" s="145"/>
      <c r="J35" s="145"/>
      <c r="K35" s="146"/>
      <c r="L35" s="146"/>
      <c r="M35" s="146"/>
      <c r="N35" s="146"/>
      <c r="O35" s="161"/>
      <c r="P35" s="162"/>
      <c r="Q35" s="162"/>
    </row>
    <row r="36" spans="1:17" ht="28.9">
      <c r="A36" s="54" t="s">
        <v>94</v>
      </c>
      <c r="B36" s="57" t="s">
        <v>95</v>
      </c>
      <c r="C36" s="24" t="s">
        <v>33</v>
      </c>
      <c r="D36" s="24" t="s">
        <v>96</v>
      </c>
      <c r="E36" s="24" t="s">
        <v>84</v>
      </c>
      <c r="F36" s="24" t="s">
        <v>67</v>
      </c>
      <c r="G36" s="24" t="s">
        <v>85</v>
      </c>
      <c r="H36" s="24" t="s">
        <v>44</v>
      </c>
      <c r="I36" s="177">
        <v>320000</v>
      </c>
      <c r="J36" s="94"/>
      <c r="K36" s="135"/>
      <c r="L36" s="136"/>
      <c r="M36" s="126"/>
      <c r="N36" s="127"/>
      <c r="O36" s="157"/>
      <c r="P36" s="155">
        <f t="shared" ref="P36:P45" si="0">I36</f>
        <v>320000</v>
      </c>
      <c r="Q36" s="155"/>
    </row>
    <row r="37" spans="1:17" ht="28.9">
      <c r="A37" s="54" t="s">
        <v>97</v>
      </c>
      <c r="B37" s="57" t="s">
        <v>95</v>
      </c>
      <c r="C37" s="24" t="s">
        <v>53</v>
      </c>
      <c r="D37" s="24" t="s">
        <v>96</v>
      </c>
      <c r="E37" s="24" t="s">
        <v>84</v>
      </c>
      <c r="F37" s="24" t="s">
        <v>67</v>
      </c>
      <c r="G37" s="24" t="s">
        <v>85</v>
      </c>
      <c r="H37" s="24" t="s">
        <v>44</v>
      </c>
      <c r="I37" s="177">
        <v>320000</v>
      </c>
      <c r="J37" s="94"/>
      <c r="K37" s="135"/>
      <c r="L37" s="136"/>
      <c r="M37" s="126"/>
      <c r="N37" s="127"/>
      <c r="O37" s="157"/>
      <c r="P37" s="155">
        <f t="shared" si="0"/>
        <v>320000</v>
      </c>
      <c r="Q37" s="155"/>
    </row>
    <row r="38" spans="1:17" ht="28.9">
      <c r="A38" s="54" t="s">
        <v>98</v>
      </c>
      <c r="B38" s="57" t="s">
        <v>95</v>
      </c>
      <c r="C38" s="24" t="s">
        <v>93</v>
      </c>
      <c r="D38" s="24" t="s">
        <v>96</v>
      </c>
      <c r="E38" s="24" t="s">
        <v>84</v>
      </c>
      <c r="F38" s="24" t="s">
        <v>67</v>
      </c>
      <c r="G38" s="24" t="s">
        <v>85</v>
      </c>
      <c r="H38" s="24" t="s">
        <v>44</v>
      </c>
      <c r="I38" s="177">
        <v>260000</v>
      </c>
      <c r="J38" s="94"/>
      <c r="K38" s="135"/>
      <c r="L38" s="136"/>
      <c r="M38" s="126"/>
      <c r="N38" s="127"/>
      <c r="O38" s="157"/>
      <c r="P38" s="155">
        <f t="shared" si="0"/>
        <v>260000</v>
      </c>
      <c r="Q38" s="155"/>
    </row>
    <row r="39" spans="1:17" ht="28.9">
      <c r="A39" s="54" t="s">
        <v>99</v>
      </c>
      <c r="B39" s="57" t="s">
        <v>95</v>
      </c>
      <c r="C39" s="24" t="s">
        <v>91</v>
      </c>
      <c r="D39" s="24" t="s">
        <v>96</v>
      </c>
      <c r="E39" s="24" t="s">
        <v>84</v>
      </c>
      <c r="F39" s="24" t="s">
        <v>67</v>
      </c>
      <c r="G39" s="24" t="s">
        <v>85</v>
      </c>
      <c r="H39" s="24" t="s">
        <v>44</v>
      </c>
      <c r="I39" s="177">
        <v>130000</v>
      </c>
      <c r="J39" s="94"/>
      <c r="K39" s="135"/>
      <c r="L39" s="136"/>
      <c r="M39" s="126"/>
      <c r="N39" s="127"/>
      <c r="O39" s="157"/>
      <c r="P39" s="155">
        <f t="shared" si="0"/>
        <v>130000</v>
      </c>
      <c r="Q39" s="155"/>
    </row>
    <row r="40" spans="1:17" ht="28.9">
      <c r="A40" s="54" t="s">
        <v>100</v>
      </c>
      <c r="B40" s="57" t="s">
        <v>95</v>
      </c>
      <c r="C40" s="24" t="s">
        <v>41</v>
      </c>
      <c r="D40" s="24" t="s">
        <v>96</v>
      </c>
      <c r="E40" s="24" t="s">
        <v>84</v>
      </c>
      <c r="F40" s="24" t="s">
        <v>67</v>
      </c>
      <c r="G40" s="24" t="s">
        <v>85</v>
      </c>
      <c r="H40" s="24" t="s">
        <v>44</v>
      </c>
      <c r="I40" s="177">
        <v>260000</v>
      </c>
      <c r="J40" s="94"/>
      <c r="K40" s="135"/>
      <c r="L40" s="136"/>
      <c r="M40" s="126"/>
      <c r="N40" s="127"/>
      <c r="O40" s="157"/>
      <c r="P40" s="155">
        <f t="shared" si="0"/>
        <v>260000</v>
      </c>
      <c r="Q40" s="155"/>
    </row>
    <row r="41" spans="1:17" ht="28.9">
      <c r="A41" s="54" t="s">
        <v>101</v>
      </c>
      <c r="B41" s="24" t="s">
        <v>95</v>
      </c>
      <c r="C41" s="24" t="s">
        <v>102</v>
      </c>
      <c r="D41" s="24" t="s">
        <v>96</v>
      </c>
      <c r="E41" s="24" t="s">
        <v>84</v>
      </c>
      <c r="F41" s="24" t="s">
        <v>67</v>
      </c>
      <c r="G41" s="24" t="s">
        <v>85</v>
      </c>
      <c r="H41" s="24" t="s">
        <v>44</v>
      </c>
      <c r="I41" s="177">
        <v>150000</v>
      </c>
      <c r="J41" s="179"/>
      <c r="K41" s="142"/>
      <c r="L41" s="136"/>
      <c r="M41" s="126"/>
      <c r="N41" s="134"/>
      <c r="O41" s="158"/>
      <c r="P41" s="155">
        <f t="shared" si="0"/>
        <v>150000</v>
      </c>
      <c r="Q41" s="155"/>
    </row>
    <row r="42" spans="1:17" ht="28.9">
      <c r="A42" s="54" t="s">
        <v>103</v>
      </c>
      <c r="B42" s="24" t="s">
        <v>95</v>
      </c>
      <c r="C42" s="24" t="s">
        <v>104</v>
      </c>
      <c r="D42" s="24" t="s">
        <v>96</v>
      </c>
      <c r="E42" s="24" t="s">
        <v>84</v>
      </c>
      <c r="F42" s="24" t="s">
        <v>67</v>
      </c>
      <c r="G42" s="24" t="s">
        <v>85</v>
      </c>
      <c r="H42" s="24" t="s">
        <v>44</v>
      </c>
      <c r="I42" s="58">
        <v>250000</v>
      </c>
      <c r="J42" s="178"/>
      <c r="K42" s="141"/>
      <c r="L42" s="136"/>
      <c r="M42" s="126"/>
      <c r="N42" s="134"/>
      <c r="O42" s="158"/>
      <c r="P42" s="155">
        <f t="shared" si="0"/>
        <v>250000</v>
      </c>
      <c r="Q42" s="155"/>
    </row>
    <row r="43" spans="1:17" ht="28.9">
      <c r="A43" s="54" t="s">
        <v>105</v>
      </c>
      <c r="B43" s="24" t="s">
        <v>95</v>
      </c>
      <c r="C43" s="24" t="s">
        <v>51</v>
      </c>
      <c r="D43" s="24" t="s">
        <v>96</v>
      </c>
      <c r="E43" s="24" t="s">
        <v>84</v>
      </c>
      <c r="F43" s="24" t="s">
        <v>67</v>
      </c>
      <c r="G43" s="24" t="s">
        <v>85</v>
      </c>
      <c r="H43" s="24" t="s">
        <v>44</v>
      </c>
      <c r="I43" s="177">
        <v>250000</v>
      </c>
      <c r="J43" s="179"/>
      <c r="K43" s="142"/>
      <c r="L43" s="136"/>
      <c r="M43" s="126"/>
      <c r="N43" s="134"/>
      <c r="O43" s="158"/>
      <c r="P43" s="155">
        <f t="shared" si="0"/>
        <v>250000</v>
      </c>
      <c r="Q43" s="155"/>
    </row>
    <row r="44" spans="1:17" ht="28.9">
      <c r="A44" s="54" t="s">
        <v>106</v>
      </c>
      <c r="B44" s="24" t="s">
        <v>95</v>
      </c>
      <c r="C44" s="24" t="s">
        <v>83</v>
      </c>
      <c r="D44" s="24" t="s">
        <v>96</v>
      </c>
      <c r="E44" s="24" t="s">
        <v>84</v>
      </c>
      <c r="F44" s="24" t="s">
        <v>67</v>
      </c>
      <c r="G44" s="24" t="s">
        <v>85</v>
      </c>
      <c r="H44" s="24" t="s">
        <v>44</v>
      </c>
      <c r="I44" s="177">
        <v>150000</v>
      </c>
      <c r="J44" s="178"/>
      <c r="K44" s="141"/>
      <c r="L44" s="136"/>
      <c r="M44" s="126"/>
      <c r="N44" s="133"/>
      <c r="O44" s="159"/>
      <c r="P44" s="155">
        <f t="shared" si="0"/>
        <v>150000</v>
      </c>
      <c r="Q44" s="155"/>
    </row>
    <row r="45" spans="1:17" ht="28.9">
      <c r="A45" s="54" t="s">
        <v>107</v>
      </c>
      <c r="B45" s="24" t="s">
        <v>95</v>
      </c>
      <c r="C45" s="24" t="s">
        <v>108</v>
      </c>
      <c r="D45" s="24" t="s">
        <v>96</v>
      </c>
      <c r="E45" s="24" t="s">
        <v>84</v>
      </c>
      <c r="F45" s="24" t="s">
        <v>67</v>
      </c>
      <c r="G45" s="24" t="s">
        <v>85</v>
      </c>
      <c r="H45" s="24" t="s">
        <v>44</v>
      </c>
      <c r="I45" s="177">
        <v>100000</v>
      </c>
      <c r="J45" s="179"/>
      <c r="K45" s="142"/>
      <c r="L45" s="136"/>
      <c r="M45" s="126"/>
      <c r="N45" s="133"/>
      <c r="O45" s="159"/>
      <c r="P45" s="155">
        <f t="shared" si="0"/>
        <v>100000</v>
      </c>
      <c r="Q45" s="155"/>
    </row>
    <row r="47" spans="1:17" ht="19.899999999999999" customHeight="1">
      <c r="A47" s="143"/>
      <c r="B47" s="144"/>
      <c r="C47" s="144"/>
      <c r="D47" s="144"/>
      <c r="E47" s="144"/>
      <c r="F47" s="145"/>
      <c r="G47" s="145"/>
      <c r="H47" s="145"/>
      <c r="I47" s="145"/>
      <c r="J47" s="145"/>
      <c r="K47" s="146"/>
      <c r="L47" s="146"/>
      <c r="M47" s="146"/>
      <c r="N47" s="146"/>
      <c r="O47" s="161"/>
      <c r="P47" s="162"/>
      <c r="Q47" s="162"/>
    </row>
    <row r="48" spans="1:17" ht="36" customHeight="1">
      <c r="A48" s="54" t="s">
        <v>109</v>
      </c>
      <c r="B48" s="24" t="s">
        <v>110</v>
      </c>
      <c r="C48" s="24" t="s">
        <v>111</v>
      </c>
      <c r="D48" s="25" t="s">
        <v>48</v>
      </c>
      <c r="E48" s="24" t="s">
        <v>43</v>
      </c>
      <c r="F48" s="25" t="s">
        <v>36</v>
      </c>
      <c r="G48" s="25" t="s">
        <v>37</v>
      </c>
      <c r="H48" s="25" t="s">
        <v>44</v>
      </c>
      <c r="I48" s="19" t="s">
        <v>1</v>
      </c>
      <c r="J48" s="28" t="s">
        <v>1</v>
      </c>
      <c r="K48" s="142"/>
      <c r="L48" s="136"/>
      <c r="M48" s="126"/>
      <c r="N48" s="133"/>
      <c r="O48" s="159"/>
      <c r="P48" s="155"/>
      <c r="Q48" s="155">
        <v>750000</v>
      </c>
    </row>
    <row r="49" spans="1:17" ht="51.6" customHeight="1">
      <c r="A49" s="54" t="s">
        <v>112</v>
      </c>
      <c r="B49" s="57" t="s">
        <v>40</v>
      </c>
      <c r="C49" s="24" t="s">
        <v>47</v>
      </c>
      <c r="D49" s="95" t="s">
        <v>42</v>
      </c>
      <c r="E49" s="24" t="s">
        <v>43</v>
      </c>
      <c r="F49" s="24" t="s">
        <v>36</v>
      </c>
      <c r="G49" s="24" t="s">
        <v>37</v>
      </c>
      <c r="H49" s="24" t="s">
        <v>44</v>
      </c>
      <c r="I49" s="177"/>
      <c r="J49" s="179"/>
      <c r="K49" s="142"/>
      <c r="L49" s="136"/>
      <c r="M49" s="126"/>
      <c r="N49" s="133"/>
      <c r="O49" s="159"/>
      <c r="P49" s="155"/>
      <c r="Q49" s="155">
        <v>800000</v>
      </c>
    </row>
    <row r="50" spans="1:17" ht="25.15" customHeight="1">
      <c r="C50" s="2"/>
      <c r="D50" s="2"/>
      <c r="E50" s="2"/>
    </row>
    <row r="51" spans="1:17" ht="25.15" customHeight="1">
      <c r="A51" s="114"/>
      <c r="B51" s="10"/>
      <c r="C51" s="2"/>
      <c r="D51" s="2"/>
      <c r="E51" s="2"/>
      <c r="G51" s="151" t="s">
        <v>113</v>
      </c>
      <c r="H51" s="152" t="s">
        <v>114</v>
      </c>
      <c r="I51" s="153">
        <f>SUM(I5:I49)</f>
        <v>22525750</v>
      </c>
      <c r="J51" s="153">
        <f>SUM(J9:J49)</f>
        <v>1439945</v>
      </c>
      <c r="K51" s="153">
        <f t="shared" ref="K51:Q51" si="1">SUM(K5:K49)</f>
        <v>0</v>
      </c>
      <c r="L51" s="153">
        <f t="shared" si="1"/>
        <v>0</v>
      </c>
      <c r="M51" s="153">
        <f>SUM(M5:M49)</f>
        <v>0</v>
      </c>
      <c r="N51" s="153">
        <f t="shared" si="1"/>
        <v>17315750</v>
      </c>
      <c r="O51" s="153">
        <f t="shared" si="1"/>
        <v>3020000</v>
      </c>
      <c r="P51" s="153">
        <f t="shared" si="1"/>
        <v>2190000</v>
      </c>
      <c r="Q51" s="153">
        <f t="shared" si="1"/>
        <v>1550000</v>
      </c>
    </row>
    <row r="52" spans="1:17" ht="103.15">
      <c r="A52" s="173" t="s">
        <v>115</v>
      </c>
      <c r="C52" s="2"/>
      <c r="D52" s="2"/>
      <c r="E52" s="2"/>
      <c r="H52" s="2"/>
      <c r="I52" s="7"/>
      <c r="M52" s="123"/>
    </row>
    <row r="53" spans="1:17" ht="37.9" customHeight="1">
      <c r="A53" s="172" t="s">
        <v>116</v>
      </c>
      <c r="F53" s="92"/>
      <c r="G53" s="92"/>
      <c r="I53" s="92"/>
      <c r="J53" s="92"/>
      <c r="K53" s="92"/>
      <c r="L53" s="92"/>
      <c r="M53" s="123"/>
      <c r="P53" s="123"/>
      <c r="Q53" s="123"/>
    </row>
    <row r="54" spans="1:17" ht="23.45">
      <c r="A54" s="172" t="s">
        <v>117</v>
      </c>
      <c r="C54" s="2"/>
      <c r="D54" s="2"/>
      <c r="E54" s="2"/>
      <c r="F54" s="171"/>
      <c r="H54" s="2"/>
      <c r="I54" s="7"/>
      <c r="J54" s="122"/>
      <c r="K54" s="122"/>
      <c r="M54" s="123"/>
    </row>
    <row r="55" spans="1:17" ht="23.45">
      <c r="A55" s="172" t="s">
        <v>118</v>
      </c>
      <c r="C55" s="2"/>
      <c r="D55" s="2"/>
      <c r="E55" s="2"/>
    </row>
    <row r="56" spans="1:17" ht="23.45">
      <c r="A56" s="172" t="s">
        <v>119</v>
      </c>
      <c r="C56" s="2"/>
      <c r="D56" s="2"/>
      <c r="E56" s="2"/>
    </row>
    <row r="57" spans="1:17">
      <c r="C57" s="2"/>
      <c r="D57" s="2"/>
      <c r="E57" s="2"/>
    </row>
    <row r="58" spans="1:17" ht="15.6">
      <c r="A58" s="13"/>
      <c r="B58" s="10"/>
      <c r="C58" s="2"/>
      <c r="D58" s="2"/>
      <c r="E58" s="2"/>
    </row>
    <row r="59" spans="1:17" ht="23.45">
      <c r="B59" s="2"/>
      <c r="C59" s="2"/>
      <c r="D59" s="2"/>
      <c r="E59" s="2"/>
      <c r="H59" s="2"/>
      <c r="I59" s="7"/>
      <c r="L59" s="122"/>
    </row>
    <row r="60" spans="1:17" ht="23.45">
      <c r="B60" s="2"/>
      <c r="C60" s="2"/>
      <c r="D60" s="2"/>
      <c r="E60" s="2"/>
      <c r="H60" s="2"/>
      <c r="I60" s="7"/>
      <c r="L60" s="122"/>
      <c r="M60" s="123"/>
    </row>
    <row r="61" spans="1:17">
      <c r="C61" s="2"/>
      <c r="D61" s="2"/>
      <c r="E61" s="2"/>
    </row>
    <row r="62" spans="1:17" ht="15.6">
      <c r="A62" s="117"/>
      <c r="B62" s="10"/>
      <c r="C62" s="2"/>
      <c r="D62" s="2"/>
      <c r="E62" s="2"/>
    </row>
    <row r="63" spans="1:17">
      <c r="C63" s="2"/>
      <c r="D63" s="2"/>
      <c r="E63" s="2"/>
    </row>
    <row r="64" spans="1:17" ht="23.45">
      <c r="A64" s="13"/>
      <c r="B64" s="12"/>
      <c r="C64" s="2"/>
      <c r="D64" s="2"/>
      <c r="E64" s="2"/>
      <c r="L64" s="122"/>
      <c r="P64" s="123"/>
      <c r="Q64" s="123"/>
    </row>
    <row r="65" spans="1:17" ht="23.45">
      <c r="B65" s="2"/>
      <c r="C65" s="2"/>
      <c r="D65" s="2"/>
      <c r="E65" s="2"/>
      <c r="H65" s="1"/>
      <c r="I65" s="7"/>
      <c r="L65" s="122"/>
    </row>
    <row r="66" spans="1:17" ht="23.45">
      <c r="B66" s="2"/>
      <c r="C66" s="2"/>
      <c r="D66" s="2"/>
      <c r="E66" s="2"/>
      <c r="H66" s="1"/>
      <c r="I66" s="7"/>
      <c r="J66" s="122"/>
      <c r="K66" s="122"/>
      <c r="L66" s="122"/>
    </row>
    <row r="67" spans="1:17" ht="15.6">
      <c r="A67" s="13"/>
      <c r="C67" s="2"/>
      <c r="D67" s="2"/>
      <c r="E67" s="2"/>
    </row>
    <row r="68" spans="1:17">
      <c r="C68" s="2"/>
      <c r="D68" s="2"/>
      <c r="E68" s="2"/>
    </row>
    <row r="69" spans="1:17" ht="15.6">
      <c r="A69" s="13"/>
      <c r="B69" s="2"/>
      <c r="C69" s="2"/>
      <c r="D69" s="2"/>
      <c r="E69" s="2"/>
    </row>
    <row r="70" spans="1:17" ht="23.45">
      <c r="B70" s="2"/>
      <c r="C70" s="2"/>
      <c r="D70" s="2"/>
      <c r="E70" s="2"/>
      <c r="H70" s="2"/>
      <c r="I70" s="7"/>
      <c r="J70" s="123"/>
      <c r="K70" s="123"/>
      <c r="L70" s="122"/>
    </row>
    <row r="71" spans="1:17">
      <c r="C71" s="2"/>
      <c r="D71" s="2"/>
      <c r="E71" s="2"/>
    </row>
    <row r="72" spans="1:17" ht="15.6">
      <c r="A72" s="117"/>
      <c r="C72" s="2"/>
      <c r="D72" s="2"/>
      <c r="E72" s="2"/>
    </row>
    <row r="73" spans="1:17">
      <c r="C73" s="2"/>
      <c r="D73" s="2"/>
      <c r="E73" s="2"/>
    </row>
    <row r="74" spans="1:17" ht="15.6">
      <c r="A74" s="13"/>
      <c r="C74" s="2"/>
      <c r="D74" s="2"/>
      <c r="E74" s="2"/>
    </row>
    <row r="75" spans="1:17" ht="23.45">
      <c r="B75" s="2"/>
      <c r="C75" s="2"/>
      <c r="D75" s="2"/>
      <c r="E75" s="2"/>
      <c r="H75" s="2"/>
      <c r="I75" s="7"/>
      <c r="N75" s="122"/>
      <c r="O75" s="122"/>
    </row>
    <row r="76" spans="1:17" ht="23.45">
      <c r="B76" s="2"/>
      <c r="C76" s="2"/>
      <c r="D76" s="2"/>
      <c r="E76" s="2"/>
      <c r="H76" s="2"/>
      <c r="I76" s="7"/>
      <c r="N76" s="122"/>
      <c r="O76" s="122"/>
    </row>
    <row r="77" spans="1:17" ht="23.45">
      <c r="B77" s="2"/>
      <c r="C77" s="2"/>
      <c r="D77" s="2"/>
      <c r="E77" s="2"/>
      <c r="H77" s="2"/>
      <c r="I77" s="7"/>
      <c r="J77" s="122"/>
      <c r="K77" s="122"/>
    </row>
    <row r="78" spans="1:17" ht="15.6">
      <c r="A78" s="13"/>
      <c r="C78" s="2"/>
      <c r="D78" s="2"/>
      <c r="E78" s="2"/>
    </row>
    <row r="79" spans="1:17" ht="23.45">
      <c r="B79" s="2"/>
      <c r="C79" s="2"/>
      <c r="D79" s="2"/>
      <c r="E79" s="2"/>
      <c r="H79" s="2"/>
      <c r="I79" s="7"/>
      <c r="J79" s="122"/>
      <c r="K79" s="122"/>
    </row>
    <row r="80" spans="1:17" ht="23.45">
      <c r="A80" s="2"/>
      <c r="B80" s="2"/>
      <c r="C80" s="2"/>
      <c r="D80" s="2"/>
      <c r="E80" s="2"/>
      <c r="H80" s="2"/>
      <c r="I80" s="7"/>
      <c r="J80" s="122"/>
      <c r="K80" s="122"/>
      <c r="L80" s="122"/>
      <c r="M80" s="122"/>
      <c r="N80" s="122"/>
      <c r="O80" s="122"/>
      <c r="P80" s="122"/>
      <c r="Q80" s="122"/>
    </row>
    <row r="81" spans="1:17" ht="23.45">
      <c r="A81" s="2"/>
      <c r="B81" s="2"/>
      <c r="C81" s="2"/>
      <c r="D81" s="2"/>
      <c r="E81" s="2"/>
      <c r="H81" s="2"/>
      <c r="I81" s="7"/>
      <c r="L81" s="122"/>
    </row>
    <row r="82" spans="1:17" ht="23.45">
      <c r="A82" s="2"/>
      <c r="B82" s="2"/>
      <c r="C82" s="2"/>
      <c r="D82" s="2"/>
      <c r="E82" s="2"/>
      <c r="H82" s="2"/>
      <c r="I82" s="7"/>
      <c r="J82" s="122"/>
      <c r="K82" s="122"/>
      <c r="L82" s="122"/>
      <c r="M82" s="122"/>
      <c r="N82" s="122"/>
      <c r="O82" s="122"/>
      <c r="P82" s="122"/>
      <c r="Q82" s="122"/>
    </row>
    <row r="83" spans="1:17">
      <c r="A83" s="2"/>
      <c r="C83" s="2"/>
      <c r="D83" s="2"/>
      <c r="E83" s="2"/>
      <c r="J83" s="124"/>
      <c r="K83" s="124"/>
      <c r="L83" s="124"/>
      <c r="M83" s="124"/>
      <c r="N83" s="124"/>
      <c r="O83" s="124"/>
      <c r="P83" s="124"/>
      <c r="Q83" s="124"/>
    </row>
    <row r="84" spans="1:17">
      <c r="A84" s="2"/>
      <c r="C84" s="2"/>
      <c r="D84" s="2"/>
      <c r="E84" s="2"/>
    </row>
    <row r="85" spans="1:17">
      <c r="A85" s="2"/>
      <c r="C85" s="2"/>
      <c r="D85" s="2"/>
      <c r="E85" s="2"/>
    </row>
    <row r="86" spans="1:17">
      <c r="A86" s="2"/>
      <c r="C86" s="2"/>
      <c r="D86" s="2"/>
      <c r="E86" s="2"/>
    </row>
    <row r="87" spans="1:17">
      <c r="A87" s="2"/>
      <c r="C87" s="2"/>
      <c r="D87" s="2"/>
      <c r="E87" s="2"/>
    </row>
    <row r="88" spans="1:17">
      <c r="A88" s="2"/>
      <c r="C88" s="2"/>
      <c r="D88" s="2"/>
      <c r="E88" s="2"/>
    </row>
    <row r="89" spans="1:17">
      <c r="A89" s="2"/>
      <c r="C89" s="2"/>
      <c r="D89" s="2"/>
      <c r="E89" s="2"/>
    </row>
    <row r="90" spans="1:17">
      <c r="A90" s="2"/>
      <c r="C90" s="2"/>
      <c r="D90" s="2"/>
      <c r="E90" s="2"/>
    </row>
    <row r="91" spans="1:17">
      <c r="A91" s="2"/>
      <c r="C91" s="2"/>
      <c r="D91" s="2"/>
      <c r="E91" s="2"/>
    </row>
    <row r="92" spans="1:17">
      <c r="A92" s="2"/>
      <c r="C92" s="2"/>
      <c r="D92" s="2"/>
      <c r="E92" s="2"/>
    </row>
    <row r="93" spans="1:17">
      <c r="A93" s="2"/>
      <c r="C93" s="2"/>
      <c r="D93" s="2"/>
      <c r="E93" s="2"/>
    </row>
    <row r="94" spans="1:17">
      <c r="A94" s="2"/>
      <c r="C94" s="2"/>
      <c r="D94" s="2"/>
      <c r="E94" s="2"/>
    </row>
    <row r="95" spans="1:17">
      <c r="A95" s="2"/>
      <c r="C95" s="2"/>
      <c r="D95" s="2"/>
      <c r="E95" s="2"/>
    </row>
    <row r="96" spans="1:17">
      <c r="A96" s="2"/>
      <c r="C96" s="2"/>
      <c r="D96" s="2"/>
      <c r="E96" s="2"/>
    </row>
    <row r="97" spans="1:8">
      <c r="A97" s="2"/>
      <c r="C97" s="2"/>
      <c r="D97" s="2"/>
      <c r="E97" s="2"/>
    </row>
    <row r="98" spans="1:8" s="2" customFormat="1">
      <c r="B98" s="92"/>
      <c r="H98" s="92"/>
    </row>
    <row r="99" spans="1:8" s="2" customFormat="1">
      <c r="B99" s="92"/>
      <c r="H99" s="92"/>
    </row>
    <row r="100" spans="1:8" s="2" customFormat="1">
      <c r="B100" s="92"/>
      <c r="H100" s="92"/>
    </row>
    <row r="101" spans="1:8" s="2" customFormat="1">
      <c r="B101" s="92"/>
      <c r="H101" s="92"/>
    </row>
    <row r="102" spans="1:8" s="2" customFormat="1">
      <c r="A102" s="89"/>
      <c r="B102" s="92"/>
      <c r="H102" s="92"/>
    </row>
    <row r="103" spans="1:8" s="2" customFormat="1">
      <c r="A103" s="89"/>
      <c r="B103" s="92"/>
      <c r="H103" s="92"/>
    </row>
    <row r="104" spans="1:8" s="2" customFormat="1">
      <c r="A104" s="89"/>
      <c r="B104" s="92"/>
      <c r="H104" s="92"/>
    </row>
    <row r="105" spans="1:8" s="2" customFormat="1">
      <c r="A105" s="89"/>
      <c r="B105" s="92"/>
      <c r="H105" s="92"/>
    </row>
    <row r="106" spans="1:8" s="2" customFormat="1">
      <c r="A106" s="89"/>
      <c r="B106" s="92"/>
      <c r="H106" s="92"/>
    </row>
    <row r="107" spans="1:8" s="2" customFormat="1">
      <c r="A107" s="89"/>
      <c r="B107" s="92"/>
      <c r="H107" s="92"/>
    </row>
    <row r="108" spans="1:8" s="2" customFormat="1">
      <c r="A108" s="89"/>
      <c r="B108" s="92"/>
      <c r="H108" s="92"/>
    </row>
    <row r="109" spans="1:8" s="2" customFormat="1">
      <c r="A109" s="89"/>
      <c r="B109" s="92"/>
      <c r="C109" s="92"/>
      <c r="H109" s="92"/>
    </row>
  </sheetData>
  <autoFilter ref="A4:P83" xr:uid="{00000000-0009-0000-0000-000000000000}"/>
  <mergeCells count="2">
    <mergeCell ref="A1:B1"/>
    <mergeCell ref="M1:Q1"/>
  </mergeCells>
  <printOptions headings="1" gridLines="1"/>
  <pageMargins left="0.7" right="0.7" top="0.75" bottom="0.75" header="0.3" footer="0.3"/>
  <pageSetup scale="3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E6C6818-6F2E-44E1-9426-386B0881E6F0}">
          <x14:formula1>
            <xm:f>'Drop Down List Do Not Delete'!$A$1:$A$45</xm:f>
          </x14:formula1>
          <xm:sqref>C28:C33 C41:C45 C54:C107 C48:C52</xm:sqref>
        </x14:dataValidation>
        <x14:dataValidation type="list" allowBlank="1" showInputMessage="1" showErrorMessage="1" xr:uid="{151BA4F5-E9BB-4B79-ABB0-21CB59B7D20F}">
          <x14:formula1>
            <xm:f>'Drop Down List Do Not Delete'!$A$1:$A$24</xm:f>
          </x14:formula1>
          <xm:sqref>C108</xm:sqref>
        </x14:dataValidation>
        <x14:dataValidation type="list" allowBlank="1" showInputMessage="1" showErrorMessage="1" xr:uid="{3888F59D-843E-42A2-923B-A2BA3A3D7E44}">
          <x14:formula1>
            <xm:f>'Drop Down List Do Not Delete'!$B$1:$B$5</xm:f>
          </x14:formula1>
          <xm:sqref>D21:D23 D4:D19 D27:D33 D36:D45 D54:D109 D48:D52</xm:sqref>
        </x14:dataValidation>
        <x14:dataValidation type="list" allowBlank="1" showInputMessage="1" showErrorMessage="1" xr:uid="{F53D4456-3AD2-461B-85E5-E69CBD5BDDF5}">
          <x14:formula1>
            <xm:f>'Drop Down List Do Not Delete'!$D$1:$D$5</xm:f>
          </x14:formula1>
          <xm:sqref>F8:F12 F14:F18 F28:F33 F36:F45 F54:F110 F48:F52</xm:sqref>
        </x14:dataValidation>
        <x14:dataValidation type="list" allowBlank="1" showInputMessage="1" showErrorMessage="1" xr:uid="{AB03281E-7C5D-46D2-B58B-AC0CE4B3BAC0}">
          <x14:formula1>
            <xm:f>'Drop Down List Do Not Delete'!$E$1:$E$4</xm:f>
          </x14:formula1>
          <xm:sqref>G8:G12 G14:G18 G28:G33 G36:G45 G54:G110 G48:G52</xm:sqref>
        </x14:dataValidation>
        <x14:dataValidation type="list" allowBlank="1" showInputMessage="1" showErrorMessage="1" xr:uid="{D5E8C122-2E87-44B8-9329-5F17A417787B}">
          <x14:formula1>
            <xm:f>'Drop Down List Do Not Delete'!$C$1:$C$7</xm:f>
          </x14:formula1>
          <xm:sqref>E8:E12 E14:E18 E28:E33 E36:E45 E54:E109 E48:E52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20854-9799-433A-BB1F-44213B7638B7}">
  <sheetPr>
    <tabColor rgb="FF92D050"/>
    <pageSetUpPr fitToPage="1"/>
  </sheetPr>
  <dimension ref="A1:R109"/>
  <sheetViews>
    <sheetView zoomScale="66" zoomScaleNormal="66" workbookViewId="0">
      <pane ySplit="4" topLeftCell="A6" activePane="bottomLeft" state="frozen"/>
      <selection pane="bottomLeft" activeCell="M8" sqref="M8:M18"/>
    </sheetView>
  </sheetViews>
  <sheetFormatPr defaultRowHeight="14.45"/>
  <cols>
    <col min="1" max="1" width="64.28515625" style="89" customWidth="1"/>
    <col min="2" max="2" width="47.28515625" style="92" bestFit="1" customWidth="1"/>
    <col min="3" max="3" width="29.7109375" style="92" customWidth="1"/>
    <col min="4" max="4" width="16.140625" style="92" customWidth="1"/>
    <col min="5" max="5" width="23.7109375" style="92" customWidth="1"/>
    <col min="6" max="6" width="16.7109375" style="2" customWidth="1"/>
    <col min="7" max="7" width="28.42578125" style="2" bestFit="1" customWidth="1"/>
    <col min="8" max="8" width="19.7109375" style="92" customWidth="1"/>
    <col min="9" max="9" width="19" style="2" bestFit="1" customWidth="1"/>
    <col min="10" max="10" width="17.140625" style="2" customWidth="1"/>
    <col min="11" max="11" width="15.7109375" style="2" bestFit="1" customWidth="1"/>
    <col min="12" max="12" width="13.85546875" style="2" bestFit="1" customWidth="1"/>
    <col min="13" max="17" width="14.85546875" style="2" customWidth="1"/>
  </cols>
  <sheetData>
    <row r="1" spans="1:18" ht="35.450000000000003" customHeight="1">
      <c r="A1" s="191" t="s">
        <v>0</v>
      </c>
      <c r="B1" s="192"/>
      <c r="E1" s="164" t="s">
        <v>1</v>
      </c>
      <c r="G1" s="165" t="s">
        <v>1</v>
      </c>
      <c r="M1" s="193" t="s">
        <v>2</v>
      </c>
      <c r="N1" s="194"/>
      <c r="O1" s="194"/>
      <c r="P1" s="194"/>
      <c r="Q1" s="195"/>
    </row>
    <row r="2" spans="1:18" ht="16.149999999999999" customHeight="1">
      <c r="A2" s="140"/>
      <c r="B2" s="140"/>
      <c r="E2" s="93"/>
      <c r="R2" s="2"/>
    </row>
    <row r="3" spans="1:18" ht="34.9" customHeight="1">
      <c r="K3" s="174" t="s">
        <v>3</v>
      </c>
      <c r="L3" s="174" t="s">
        <v>3</v>
      </c>
    </row>
    <row r="4" spans="1:18" ht="28.9">
      <c r="A4" s="60" t="s">
        <v>4</v>
      </c>
      <c r="B4" s="94" t="s">
        <v>5</v>
      </c>
      <c r="C4" s="94" t="s">
        <v>6</v>
      </c>
      <c r="D4" s="94" t="s">
        <v>7</v>
      </c>
      <c r="E4" s="94" t="s">
        <v>8</v>
      </c>
      <c r="F4" s="94" t="s">
        <v>9</v>
      </c>
      <c r="G4" s="94" t="s">
        <v>10</v>
      </c>
      <c r="H4" s="17" t="s">
        <v>11</v>
      </c>
      <c r="I4" s="94" t="s">
        <v>12</v>
      </c>
      <c r="J4" s="94" t="s">
        <v>13</v>
      </c>
      <c r="K4" s="94" t="s">
        <v>14</v>
      </c>
      <c r="L4" s="94" t="s">
        <v>15</v>
      </c>
      <c r="M4" s="94" t="s">
        <v>16</v>
      </c>
      <c r="N4" s="94" t="s">
        <v>17</v>
      </c>
      <c r="O4" s="94" t="s">
        <v>18</v>
      </c>
      <c r="P4" s="94" t="s">
        <v>19</v>
      </c>
      <c r="Q4" s="180" t="s">
        <v>20</v>
      </c>
    </row>
    <row r="5" spans="1:18" ht="28.9">
      <c r="A5" s="175" t="s">
        <v>21</v>
      </c>
      <c r="B5" s="57" t="s">
        <v>22</v>
      </c>
      <c r="C5" s="24" t="s">
        <v>23</v>
      </c>
      <c r="D5" s="95" t="s">
        <v>24</v>
      </c>
      <c r="E5" s="94"/>
      <c r="F5" s="94"/>
      <c r="G5" s="94"/>
      <c r="H5" s="17"/>
      <c r="I5" s="96"/>
      <c r="J5" s="149">
        <v>359945</v>
      </c>
      <c r="K5" s="136"/>
      <c r="L5" s="135"/>
      <c r="M5" s="127"/>
      <c r="N5" s="127"/>
      <c r="O5" s="127"/>
      <c r="P5" s="127"/>
      <c r="Q5" s="127"/>
    </row>
    <row r="6" spans="1:18" ht="86.45">
      <c r="A6" s="176" t="s">
        <v>25</v>
      </c>
      <c r="B6" s="88" t="s">
        <v>26</v>
      </c>
      <c r="C6" s="24" t="s">
        <v>23</v>
      </c>
      <c r="D6" s="95" t="s">
        <v>24</v>
      </c>
      <c r="E6" s="94"/>
      <c r="F6" s="94"/>
      <c r="G6" s="94" t="s">
        <v>1</v>
      </c>
      <c r="H6" s="17"/>
      <c r="I6" s="96"/>
      <c r="J6" s="149">
        <v>530000</v>
      </c>
      <c r="K6" s="136"/>
      <c r="L6" s="136"/>
      <c r="M6" s="127"/>
      <c r="N6" s="127"/>
      <c r="O6" s="127"/>
      <c r="P6" s="127"/>
      <c r="Q6" s="127"/>
    </row>
    <row r="7" spans="1:18" ht="28.9">
      <c r="A7" s="175" t="s">
        <v>27</v>
      </c>
      <c r="B7" s="57" t="s">
        <v>28</v>
      </c>
      <c r="C7" s="24" t="s">
        <v>29</v>
      </c>
      <c r="D7" s="95" t="s">
        <v>30</v>
      </c>
      <c r="E7" s="94"/>
      <c r="F7" s="94"/>
      <c r="G7" s="94"/>
      <c r="H7" s="17"/>
      <c r="I7" s="96"/>
      <c r="J7" s="149">
        <v>500000</v>
      </c>
      <c r="K7" s="136"/>
      <c r="L7" s="136"/>
      <c r="M7" s="127"/>
      <c r="N7" s="127"/>
      <c r="O7" s="127"/>
      <c r="P7" s="127"/>
      <c r="Q7" s="127"/>
    </row>
    <row r="8" spans="1:18" ht="28.9">
      <c r="A8" s="54" t="s">
        <v>31</v>
      </c>
      <c r="B8" s="57" t="s">
        <v>32</v>
      </c>
      <c r="C8" s="24" t="s">
        <v>33</v>
      </c>
      <c r="D8" s="24" t="s">
        <v>34</v>
      </c>
      <c r="E8" s="24" t="s">
        <v>35</v>
      </c>
      <c r="F8" s="24" t="s">
        <v>36</v>
      </c>
      <c r="G8" s="24" t="s">
        <v>37</v>
      </c>
      <c r="H8" s="24" t="s">
        <v>38</v>
      </c>
      <c r="I8" s="98">
        <f>M8</f>
        <v>195000</v>
      </c>
      <c r="J8" s="149">
        <v>50000</v>
      </c>
      <c r="K8" s="136"/>
      <c r="L8" s="136"/>
      <c r="M8" s="155">
        <v>195000</v>
      </c>
      <c r="N8" s="127"/>
      <c r="O8" s="127"/>
      <c r="P8" s="127"/>
      <c r="Q8" s="127"/>
    </row>
    <row r="9" spans="1:18" ht="43.15">
      <c r="A9" s="54" t="s">
        <v>39</v>
      </c>
      <c r="B9" s="57" t="s">
        <v>40</v>
      </c>
      <c r="C9" s="24" t="s">
        <v>41</v>
      </c>
      <c r="D9" s="95" t="s">
        <v>42</v>
      </c>
      <c r="E9" s="24" t="s">
        <v>43</v>
      </c>
      <c r="F9" s="24" t="s">
        <v>36</v>
      </c>
      <c r="G9" s="24" t="s">
        <v>37</v>
      </c>
      <c r="H9" s="24" t="s">
        <v>44</v>
      </c>
      <c r="I9" s="98">
        <f>M9</f>
        <v>950000</v>
      </c>
      <c r="J9" s="149" t="s">
        <v>1</v>
      </c>
      <c r="K9" s="136"/>
      <c r="L9" s="136"/>
      <c r="M9" s="155">
        <v>950000</v>
      </c>
      <c r="N9" s="127"/>
      <c r="O9" s="127"/>
      <c r="P9" s="127"/>
      <c r="Q9" s="127"/>
    </row>
    <row r="10" spans="1:18" ht="22.9" customHeight="1">
      <c r="A10" s="54" t="s">
        <v>45</v>
      </c>
      <c r="B10" s="57" t="s">
        <v>46</v>
      </c>
      <c r="C10" s="24" t="s">
        <v>47</v>
      </c>
      <c r="D10" s="95" t="s">
        <v>48</v>
      </c>
      <c r="E10" s="94"/>
      <c r="F10" s="94"/>
      <c r="G10" s="94"/>
      <c r="H10" s="17"/>
      <c r="I10" s="98">
        <f>M10</f>
        <v>600000</v>
      </c>
      <c r="J10" s="149" t="s">
        <v>1</v>
      </c>
      <c r="K10" s="136"/>
      <c r="L10" s="136"/>
      <c r="M10" s="155">
        <v>600000</v>
      </c>
      <c r="N10" s="127"/>
      <c r="O10" s="127"/>
      <c r="P10" s="127"/>
      <c r="Q10" s="127"/>
    </row>
    <row r="11" spans="1:18" ht="43.15">
      <c r="A11" s="54" t="s">
        <v>49</v>
      </c>
      <c r="B11" s="57" t="s">
        <v>50</v>
      </c>
      <c r="C11" s="24" t="s">
        <v>51</v>
      </c>
      <c r="D11" s="95" t="s">
        <v>42</v>
      </c>
      <c r="E11" s="24" t="s">
        <v>43</v>
      </c>
      <c r="F11" s="24" t="s">
        <v>36</v>
      </c>
      <c r="G11" s="24" t="s">
        <v>37</v>
      </c>
      <c r="H11" s="24" t="s">
        <v>44</v>
      </c>
      <c r="I11" s="98">
        <f>M11</f>
        <v>650000</v>
      </c>
      <c r="J11" s="149" t="s">
        <v>1</v>
      </c>
      <c r="K11" s="136"/>
      <c r="L11" s="136"/>
      <c r="M11" s="155">
        <v>650000</v>
      </c>
      <c r="N11" s="127"/>
      <c r="O11" s="127"/>
      <c r="P11" s="127"/>
      <c r="Q11" s="127"/>
    </row>
    <row r="12" spans="1:18" ht="43.15">
      <c r="A12" s="54" t="s">
        <v>52</v>
      </c>
      <c r="B12" s="57" t="s">
        <v>40</v>
      </c>
      <c r="C12" s="24" t="s">
        <v>53</v>
      </c>
      <c r="D12" s="95" t="s">
        <v>42</v>
      </c>
      <c r="E12" s="24" t="s">
        <v>43</v>
      </c>
      <c r="F12" s="24" t="s">
        <v>36</v>
      </c>
      <c r="G12" s="24" t="s">
        <v>37</v>
      </c>
      <c r="H12" s="24" t="s">
        <v>44</v>
      </c>
      <c r="I12" s="98">
        <f>M12</f>
        <v>1200000</v>
      </c>
      <c r="J12" s="149" t="s">
        <v>1</v>
      </c>
      <c r="K12" s="136"/>
      <c r="L12" s="136"/>
      <c r="M12" s="155">
        <v>1200000</v>
      </c>
      <c r="N12" s="127"/>
      <c r="O12" s="127"/>
      <c r="P12" s="127"/>
      <c r="Q12" s="127"/>
    </row>
    <row r="13" spans="1:18" ht="22.15" customHeight="1">
      <c r="A13" s="54" t="s">
        <v>54</v>
      </c>
      <c r="B13" s="57" t="s">
        <v>46</v>
      </c>
      <c r="C13" s="24" t="s">
        <v>55</v>
      </c>
      <c r="D13" s="95" t="s">
        <v>48</v>
      </c>
      <c r="E13" s="94"/>
      <c r="F13" s="94"/>
      <c r="G13" s="94"/>
      <c r="H13" s="17"/>
      <c r="I13" s="98">
        <f>M13</f>
        <v>85000</v>
      </c>
      <c r="J13" s="149" t="s">
        <v>1</v>
      </c>
      <c r="K13" s="136"/>
      <c r="L13" s="136"/>
      <c r="M13" s="155">
        <v>85000</v>
      </c>
      <c r="N13" s="127"/>
      <c r="O13" s="127"/>
      <c r="P13" s="127"/>
      <c r="Q13" s="127"/>
    </row>
    <row r="14" spans="1:18" ht="28.9">
      <c r="A14" s="54" t="s">
        <v>56</v>
      </c>
      <c r="B14" s="57" t="s">
        <v>32</v>
      </c>
      <c r="C14" s="24" t="s">
        <v>51</v>
      </c>
      <c r="D14" s="24" t="s">
        <v>34</v>
      </c>
      <c r="E14" s="24" t="s">
        <v>35</v>
      </c>
      <c r="F14" s="24" t="s">
        <v>36</v>
      </c>
      <c r="G14" s="24" t="s">
        <v>37</v>
      </c>
      <c r="H14" s="24" t="s">
        <v>38</v>
      </c>
      <c r="I14" s="98">
        <f>M14</f>
        <v>130000</v>
      </c>
      <c r="J14" s="150"/>
      <c r="K14" s="136"/>
      <c r="L14" s="136"/>
      <c r="M14" s="156">
        <v>130000</v>
      </c>
      <c r="N14" s="127"/>
      <c r="O14" s="127"/>
      <c r="P14" s="127"/>
      <c r="Q14" s="127"/>
    </row>
    <row r="15" spans="1:18" ht="28.9">
      <c r="A15" s="54" t="s">
        <v>57</v>
      </c>
      <c r="B15" s="57" t="s">
        <v>32</v>
      </c>
      <c r="C15" s="24" t="s">
        <v>41</v>
      </c>
      <c r="D15" s="24" t="s">
        <v>34</v>
      </c>
      <c r="E15" s="24" t="s">
        <v>35</v>
      </c>
      <c r="F15" s="24" t="s">
        <v>36</v>
      </c>
      <c r="G15" s="24" t="s">
        <v>37</v>
      </c>
      <c r="H15" s="24" t="s">
        <v>38</v>
      </c>
      <c r="I15" s="98">
        <f>M15</f>
        <v>130000</v>
      </c>
      <c r="J15" s="149" t="s">
        <v>1</v>
      </c>
      <c r="K15" s="136"/>
      <c r="L15" s="136"/>
      <c r="M15" s="156">
        <v>130000</v>
      </c>
      <c r="N15" s="127"/>
      <c r="O15" s="127"/>
      <c r="P15" s="127"/>
      <c r="Q15" s="127"/>
    </row>
    <row r="16" spans="1:18" ht="28.9">
      <c r="A16" s="54" t="s">
        <v>58</v>
      </c>
      <c r="B16" s="57" t="s">
        <v>59</v>
      </c>
      <c r="C16" s="24" t="s">
        <v>60</v>
      </c>
      <c r="D16" s="24" t="s">
        <v>61</v>
      </c>
      <c r="E16" s="24" t="s">
        <v>62</v>
      </c>
      <c r="F16" s="24" t="s">
        <v>63</v>
      </c>
      <c r="G16" s="24" t="s">
        <v>37</v>
      </c>
      <c r="H16" s="24" t="s">
        <v>38</v>
      </c>
      <c r="I16" s="98">
        <f>M16</f>
        <v>500000</v>
      </c>
      <c r="J16" s="170"/>
      <c r="K16" s="136" t="s">
        <v>1</v>
      </c>
      <c r="L16" s="136"/>
      <c r="M16" s="156">
        <v>500000</v>
      </c>
      <c r="N16" s="127"/>
      <c r="O16" s="127"/>
      <c r="P16" s="127"/>
      <c r="Q16" s="127"/>
    </row>
    <row r="17" spans="1:17" ht="29.45" thickBot="1">
      <c r="A17" s="65" t="s">
        <v>64</v>
      </c>
      <c r="B17" s="182" t="s">
        <v>65</v>
      </c>
      <c r="C17" s="183" t="s">
        <v>66</v>
      </c>
      <c r="D17" s="183" t="s">
        <v>34</v>
      </c>
      <c r="E17" s="183" t="s">
        <v>35</v>
      </c>
      <c r="F17" s="183" t="s">
        <v>67</v>
      </c>
      <c r="G17" s="183" t="s">
        <v>37</v>
      </c>
      <c r="H17" s="183" t="s">
        <v>44</v>
      </c>
      <c r="I17" s="184">
        <v>500000</v>
      </c>
      <c r="J17" s="170"/>
      <c r="K17" s="136"/>
      <c r="L17" s="136"/>
      <c r="M17" s="155">
        <v>500000</v>
      </c>
      <c r="N17" s="127"/>
      <c r="O17" s="127"/>
      <c r="P17" s="127"/>
      <c r="Q17" s="127"/>
    </row>
    <row r="18" spans="1:17" ht="62.25" customHeight="1">
      <c r="A18" s="185" t="s">
        <v>68</v>
      </c>
      <c r="B18" s="186" t="s">
        <v>69</v>
      </c>
      <c r="C18" s="183" t="s">
        <v>23</v>
      </c>
      <c r="D18" s="183" t="s">
        <v>61</v>
      </c>
      <c r="E18" s="183" t="s">
        <v>62</v>
      </c>
      <c r="F18" s="183" t="s">
        <v>36</v>
      </c>
      <c r="G18" s="183" t="s">
        <v>37</v>
      </c>
      <c r="H18" s="183" t="s">
        <v>44</v>
      </c>
      <c r="I18" s="184">
        <v>3675750</v>
      </c>
      <c r="J18" s="170"/>
      <c r="K18" s="136"/>
      <c r="L18" s="136"/>
      <c r="M18" s="181">
        <v>3675750</v>
      </c>
      <c r="N18" s="127"/>
      <c r="O18" s="127"/>
      <c r="P18" s="127"/>
      <c r="Q18" s="127"/>
    </row>
    <row r="19" spans="1:17" ht="18">
      <c r="B19" s="90"/>
      <c r="C19" s="2"/>
      <c r="D19" s="2"/>
      <c r="E19" s="99"/>
      <c r="F19" s="99"/>
      <c r="G19" s="99"/>
      <c r="H19" s="99"/>
      <c r="I19" s="166"/>
      <c r="J19" s="167">
        <f>SUM(J5:J16)</f>
        <v>1439945</v>
      </c>
      <c r="K19" s="168" t="s">
        <v>1</v>
      </c>
      <c r="L19" s="130"/>
      <c r="M19" s="130"/>
      <c r="N19" s="130"/>
      <c r="O19" s="130"/>
      <c r="P19" s="130"/>
      <c r="Q19" s="130"/>
    </row>
    <row r="20" spans="1:17" ht="19.899999999999999" customHeight="1">
      <c r="A20" s="143"/>
      <c r="B20" s="144"/>
      <c r="C20" s="144"/>
      <c r="D20" s="144"/>
      <c r="E20" s="144"/>
      <c r="F20" s="145"/>
      <c r="G20" s="145"/>
      <c r="H20" s="145"/>
      <c r="I20" s="145"/>
      <c r="J20" s="145"/>
      <c r="K20" s="146"/>
      <c r="L20" s="146"/>
      <c r="M20" s="146"/>
      <c r="N20" s="146"/>
      <c r="O20" s="146"/>
      <c r="P20" s="147"/>
      <c r="Q20" s="147"/>
    </row>
    <row r="21" spans="1:17" ht="28.9">
      <c r="A21" s="54" t="s">
        <v>70</v>
      </c>
      <c r="B21" s="57" t="s">
        <v>71</v>
      </c>
      <c r="C21" s="24" t="s">
        <v>72</v>
      </c>
      <c r="D21" s="24" t="s">
        <v>73</v>
      </c>
      <c r="E21" s="94"/>
      <c r="F21" s="94"/>
      <c r="G21" s="94"/>
      <c r="H21" s="17"/>
      <c r="I21" s="98">
        <v>2300000</v>
      </c>
      <c r="J21" s="94"/>
      <c r="K21" s="135"/>
      <c r="L21" s="135"/>
      <c r="M21" s="127"/>
      <c r="N21" s="155">
        <f>I21</f>
        <v>2300000</v>
      </c>
      <c r="O21" s="127"/>
      <c r="P21" s="127"/>
      <c r="Q21" s="127"/>
    </row>
    <row r="22" spans="1:17" ht="46.9">
      <c r="A22" s="185" t="s">
        <v>74</v>
      </c>
      <c r="B22" s="187" t="s">
        <v>75</v>
      </c>
      <c r="C22" s="183" t="s">
        <v>23</v>
      </c>
      <c r="D22" s="183" t="s">
        <v>61</v>
      </c>
      <c r="E22" s="188"/>
      <c r="F22" s="188"/>
      <c r="G22" s="188"/>
      <c r="H22" s="189"/>
      <c r="I22" s="190">
        <v>3500000</v>
      </c>
      <c r="J22" s="94"/>
      <c r="K22" s="135"/>
      <c r="L22" s="135"/>
      <c r="M22" s="127"/>
      <c r="N22" s="155">
        <v>3500000</v>
      </c>
      <c r="O22" s="127"/>
      <c r="P22" s="127"/>
      <c r="Q22" s="127"/>
    </row>
    <row r="23" spans="1:17" ht="28.9">
      <c r="A23" s="54" t="s">
        <v>76</v>
      </c>
      <c r="B23" s="57" t="s">
        <v>71</v>
      </c>
      <c r="C23" s="24" t="s">
        <v>72</v>
      </c>
      <c r="D23" s="24" t="s">
        <v>73</v>
      </c>
      <c r="E23" s="94"/>
      <c r="F23" s="94"/>
      <c r="G23" s="94"/>
      <c r="H23" s="17"/>
      <c r="I23" s="98">
        <v>2900000</v>
      </c>
      <c r="J23" s="94"/>
      <c r="K23" s="135"/>
      <c r="L23" s="135"/>
      <c r="M23" s="127"/>
      <c r="N23" s="155">
        <f>I23</f>
        <v>2900000</v>
      </c>
      <c r="O23" s="127"/>
      <c r="P23" s="127"/>
      <c r="Q23" s="127"/>
    </row>
    <row r="24" spans="1:17" ht="19.899999999999999" customHeight="1">
      <c r="A24" s="143"/>
      <c r="B24" s="144"/>
      <c r="C24" s="144"/>
      <c r="D24" s="144"/>
      <c r="E24" s="144"/>
      <c r="F24" s="145"/>
      <c r="G24" s="145"/>
      <c r="H24" s="145"/>
      <c r="I24" s="145"/>
      <c r="J24" s="145"/>
      <c r="K24" s="146"/>
      <c r="L24" s="146"/>
      <c r="M24" s="146"/>
      <c r="N24" s="146"/>
      <c r="O24" s="146"/>
      <c r="P24" s="147"/>
      <c r="Q24" s="147"/>
    </row>
    <row r="25" spans="1:17">
      <c r="K25" s="132"/>
      <c r="L25" s="132"/>
      <c r="M25" s="132" t="s">
        <v>1</v>
      </c>
      <c r="O25" s="132" t="s">
        <v>77</v>
      </c>
      <c r="P25" s="132" t="s">
        <v>78</v>
      </c>
      <c r="Q25" s="132" t="s">
        <v>1</v>
      </c>
    </row>
    <row r="26" spans="1:17">
      <c r="K26" s="132"/>
      <c r="L26" s="132"/>
      <c r="M26" s="132"/>
      <c r="O26" s="132"/>
      <c r="P26" s="132"/>
      <c r="Q26" s="132"/>
    </row>
    <row r="27" spans="1:17" ht="28.9" customHeight="1">
      <c r="A27" s="54" t="s">
        <v>79</v>
      </c>
      <c r="B27" s="57" t="s">
        <v>80</v>
      </c>
      <c r="C27" s="24" t="s">
        <v>72</v>
      </c>
      <c r="D27" s="24" t="s">
        <v>73</v>
      </c>
      <c r="E27" s="94"/>
      <c r="F27" s="94"/>
      <c r="G27" s="94"/>
      <c r="H27" s="17"/>
      <c r="I27" s="177">
        <v>2200000</v>
      </c>
      <c r="J27" s="94"/>
      <c r="K27" s="135"/>
      <c r="L27" s="136"/>
      <c r="M27" s="126"/>
      <c r="N27" s="126"/>
      <c r="O27" s="155">
        <f>I27</f>
        <v>2200000</v>
      </c>
      <c r="P27" s="157"/>
      <c r="Q27" s="157"/>
    </row>
    <row r="28" spans="1:17" ht="43.15">
      <c r="A28" s="54" t="s">
        <v>81</v>
      </c>
      <c r="B28" s="57" t="s">
        <v>82</v>
      </c>
      <c r="C28" s="24" t="s">
        <v>83</v>
      </c>
      <c r="D28" s="24" t="s">
        <v>34</v>
      </c>
      <c r="E28" s="24" t="s">
        <v>84</v>
      </c>
      <c r="F28" s="24" t="s">
        <v>67</v>
      </c>
      <c r="G28" s="24" t="s">
        <v>85</v>
      </c>
      <c r="H28" s="24" t="s">
        <v>44</v>
      </c>
      <c r="I28" s="177">
        <v>200000</v>
      </c>
      <c r="J28" s="94"/>
      <c r="K28" s="135"/>
      <c r="L28" s="136"/>
      <c r="M28" s="127"/>
      <c r="N28" s="127"/>
      <c r="O28" s="155">
        <v>200000</v>
      </c>
      <c r="P28" s="157"/>
      <c r="Q28" s="157"/>
    </row>
    <row r="29" spans="1:17" ht="43.15">
      <c r="A29" s="54" t="s">
        <v>86</v>
      </c>
      <c r="B29" s="57" t="s">
        <v>82</v>
      </c>
      <c r="C29" s="24" t="s">
        <v>41</v>
      </c>
      <c r="D29" s="24" t="s">
        <v>34</v>
      </c>
      <c r="E29" s="24" t="s">
        <v>84</v>
      </c>
      <c r="F29" s="24" t="s">
        <v>67</v>
      </c>
      <c r="G29" s="24" t="s">
        <v>85</v>
      </c>
      <c r="H29" s="24" t="s">
        <v>44</v>
      </c>
      <c r="I29" s="177">
        <v>130000</v>
      </c>
      <c r="J29" s="94"/>
      <c r="K29" s="135"/>
      <c r="L29" s="136"/>
      <c r="M29" s="127"/>
      <c r="N29" s="127"/>
      <c r="O29" s="155">
        <f>I29</f>
        <v>130000</v>
      </c>
      <c r="P29" s="157"/>
      <c r="Q29" s="157"/>
    </row>
    <row r="30" spans="1:17" ht="28.9">
      <c r="A30" s="54" t="s">
        <v>87</v>
      </c>
      <c r="B30" s="24" t="s">
        <v>32</v>
      </c>
      <c r="C30" s="24" t="s">
        <v>83</v>
      </c>
      <c r="D30" s="24" t="s">
        <v>34</v>
      </c>
      <c r="E30" s="24" t="s">
        <v>84</v>
      </c>
      <c r="F30" s="24" t="s">
        <v>67</v>
      </c>
      <c r="G30" s="24" t="s">
        <v>37</v>
      </c>
      <c r="H30" s="24" t="s">
        <v>44</v>
      </c>
      <c r="I30" s="177">
        <v>130000</v>
      </c>
      <c r="J30" s="178"/>
      <c r="K30" s="141"/>
      <c r="L30" s="136"/>
      <c r="M30" s="126"/>
      <c r="N30" s="126"/>
      <c r="O30" s="155">
        <f>I30</f>
        <v>130000</v>
      </c>
      <c r="P30" s="158"/>
      <c r="Q30" s="158"/>
    </row>
    <row r="31" spans="1:17" ht="43.15">
      <c r="A31" s="54" t="s">
        <v>88</v>
      </c>
      <c r="B31" s="24" t="s">
        <v>82</v>
      </c>
      <c r="C31" s="24" t="s">
        <v>51</v>
      </c>
      <c r="D31" s="24" t="s">
        <v>34</v>
      </c>
      <c r="E31" s="24" t="s">
        <v>84</v>
      </c>
      <c r="F31" s="24" t="s">
        <v>67</v>
      </c>
      <c r="G31" s="24" t="s">
        <v>85</v>
      </c>
      <c r="H31" s="24" t="s">
        <v>44</v>
      </c>
      <c r="I31" s="177">
        <v>110000</v>
      </c>
      <c r="J31" s="178"/>
      <c r="K31" s="141"/>
      <c r="L31" s="136"/>
      <c r="M31" s="137"/>
      <c r="N31" s="137"/>
      <c r="O31" s="155">
        <f>I31</f>
        <v>110000</v>
      </c>
      <c r="P31" s="158"/>
      <c r="Q31" s="158"/>
    </row>
    <row r="32" spans="1:17" ht="43.15">
      <c r="A32" s="54" t="s">
        <v>89</v>
      </c>
      <c r="B32" s="24" t="s">
        <v>90</v>
      </c>
      <c r="C32" s="24" t="s">
        <v>91</v>
      </c>
      <c r="D32" s="24" t="s">
        <v>34</v>
      </c>
      <c r="E32" s="24" t="s">
        <v>84</v>
      </c>
      <c r="F32" s="24" t="s">
        <v>67</v>
      </c>
      <c r="G32" s="24" t="s">
        <v>85</v>
      </c>
      <c r="H32" s="24" t="s">
        <v>44</v>
      </c>
      <c r="I32" s="177">
        <v>100000</v>
      </c>
      <c r="J32" s="179"/>
      <c r="K32" s="142"/>
      <c r="L32" s="136"/>
      <c r="M32" s="133"/>
      <c r="N32" s="133"/>
      <c r="O32" s="155">
        <f>I32</f>
        <v>100000</v>
      </c>
      <c r="P32" s="159"/>
      <c r="Q32" s="159"/>
    </row>
    <row r="33" spans="1:17" ht="43.15">
      <c r="A33" s="54" t="s">
        <v>92</v>
      </c>
      <c r="B33" s="24" t="s">
        <v>90</v>
      </c>
      <c r="C33" s="24" t="s">
        <v>93</v>
      </c>
      <c r="D33" s="24" t="s">
        <v>34</v>
      </c>
      <c r="E33" s="24" t="s">
        <v>84</v>
      </c>
      <c r="F33" s="24" t="s">
        <v>67</v>
      </c>
      <c r="G33" s="24" t="s">
        <v>85</v>
      </c>
      <c r="H33" s="24" t="s">
        <v>44</v>
      </c>
      <c r="I33" s="177">
        <v>150000</v>
      </c>
      <c r="J33" s="179"/>
      <c r="K33" s="142"/>
      <c r="L33" s="136"/>
      <c r="M33" s="133"/>
      <c r="N33" s="133"/>
      <c r="O33" s="155">
        <f>I33</f>
        <v>150000</v>
      </c>
      <c r="P33" s="159"/>
      <c r="Q33" s="159"/>
    </row>
    <row r="34" spans="1:17" ht="18">
      <c r="K34" s="132"/>
      <c r="L34" s="132"/>
      <c r="M34" s="132"/>
      <c r="N34" s="132"/>
      <c r="O34" s="160"/>
      <c r="P34" s="160"/>
      <c r="Q34" s="160"/>
    </row>
    <row r="35" spans="1:17" ht="19.899999999999999" customHeight="1">
      <c r="A35" s="143"/>
      <c r="B35" s="144"/>
      <c r="C35" s="144"/>
      <c r="D35" s="144"/>
      <c r="E35" s="144"/>
      <c r="F35" s="145"/>
      <c r="G35" s="145"/>
      <c r="H35" s="145"/>
      <c r="I35" s="145"/>
      <c r="J35" s="145"/>
      <c r="K35" s="146"/>
      <c r="L35" s="146"/>
      <c r="M35" s="146"/>
      <c r="N35" s="146"/>
      <c r="O35" s="161"/>
      <c r="P35" s="162"/>
      <c r="Q35" s="162"/>
    </row>
    <row r="36" spans="1:17" ht="28.9">
      <c r="A36" s="54" t="s">
        <v>94</v>
      </c>
      <c r="B36" s="57" t="s">
        <v>95</v>
      </c>
      <c r="C36" s="24" t="s">
        <v>33</v>
      </c>
      <c r="D36" s="24" t="s">
        <v>96</v>
      </c>
      <c r="E36" s="24" t="s">
        <v>84</v>
      </c>
      <c r="F36" s="24" t="s">
        <v>67</v>
      </c>
      <c r="G36" s="24" t="s">
        <v>85</v>
      </c>
      <c r="H36" s="24" t="s">
        <v>44</v>
      </c>
      <c r="I36" s="177">
        <v>320000</v>
      </c>
      <c r="J36" s="94"/>
      <c r="K36" s="135"/>
      <c r="L36" s="136"/>
      <c r="M36" s="126"/>
      <c r="N36" s="127"/>
      <c r="O36" s="157"/>
      <c r="P36" s="155">
        <f t="shared" ref="P36:P40" si="0">I36</f>
        <v>320000</v>
      </c>
      <c r="Q36" s="155"/>
    </row>
    <row r="37" spans="1:17" ht="28.9">
      <c r="A37" s="54" t="s">
        <v>97</v>
      </c>
      <c r="B37" s="57" t="s">
        <v>95</v>
      </c>
      <c r="C37" s="24" t="s">
        <v>53</v>
      </c>
      <c r="D37" s="24" t="s">
        <v>96</v>
      </c>
      <c r="E37" s="24" t="s">
        <v>84</v>
      </c>
      <c r="F37" s="24" t="s">
        <v>67</v>
      </c>
      <c r="G37" s="24" t="s">
        <v>85</v>
      </c>
      <c r="H37" s="24" t="s">
        <v>44</v>
      </c>
      <c r="I37" s="177">
        <v>320000</v>
      </c>
      <c r="J37" s="94"/>
      <c r="K37" s="135"/>
      <c r="L37" s="136"/>
      <c r="M37" s="126"/>
      <c r="N37" s="127"/>
      <c r="O37" s="157"/>
      <c r="P37" s="155">
        <f t="shared" si="0"/>
        <v>320000</v>
      </c>
      <c r="Q37" s="155"/>
    </row>
    <row r="38" spans="1:17" ht="28.9">
      <c r="A38" s="54" t="s">
        <v>98</v>
      </c>
      <c r="B38" s="57" t="s">
        <v>95</v>
      </c>
      <c r="C38" s="24" t="s">
        <v>93</v>
      </c>
      <c r="D38" s="24" t="s">
        <v>96</v>
      </c>
      <c r="E38" s="24" t="s">
        <v>84</v>
      </c>
      <c r="F38" s="24" t="s">
        <v>67</v>
      </c>
      <c r="G38" s="24" t="s">
        <v>85</v>
      </c>
      <c r="H38" s="24" t="s">
        <v>44</v>
      </c>
      <c r="I38" s="177">
        <v>260000</v>
      </c>
      <c r="J38" s="94"/>
      <c r="K38" s="135"/>
      <c r="L38" s="136"/>
      <c r="M38" s="126"/>
      <c r="N38" s="127"/>
      <c r="O38" s="157"/>
      <c r="P38" s="155">
        <f t="shared" si="0"/>
        <v>260000</v>
      </c>
      <c r="Q38" s="155"/>
    </row>
    <row r="39" spans="1:17" ht="28.9">
      <c r="A39" s="54" t="s">
        <v>99</v>
      </c>
      <c r="B39" s="57" t="s">
        <v>95</v>
      </c>
      <c r="C39" s="24" t="s">
        <v>91</v>
      </c>
      <c r="D39" s="24" t="s">
        <v>96</v>
      </c>
      <c r="E39" s="24" t="s">
        <v>84</v>
      </c>
      <c r="F39" s="24" t="s">
        <v>67</v>
      </c>
      <c r="G39" s="24" t="s">
        <v>85</v>
      </c>
      <c r="H39" s="24" t="s">
        <v>44</v>
      </c>
      <c r="I39" s="177">
        <v>130000</v>
      </c>
      <c r="J39" s="94"/>
      <c r="K39" s="135"/>
      <c r="L39" s="136"/>
      <c r="M39" s="126"/>
      <c r="N39" s="127"/>
      <c r="O39" s="157"/>
      <c r="P39" s="155">
        <f t="shared" si="0"/>
        <v>130000</v>
      </c>
      <c r="Q39" s="155"/>
    </row>
    <row r="40" spans="1:17" ht="28.9">
      <c r="A40" s="54" t="s">
        <v>100</v>
      </c>
      <c r="B40" s="57" t="s">
        <v>95</v>
      </c>
      <c r="C40" s="24" t="s">
        <v>41</v>
      </c>
      <c r="D40" s="24" t="s">
        <v>96</v>
      </c>
      <c r="E40" s="24" t="s">
        <v>84</v>
      </c>
      <c r="F40" s="24" t="s">
        <v>67</v>
      </c>
      <c r="G40" s="24" t="s">
        <v>85</v>
      </c>
      <c r="H40" s="24" t="s">
        <v>44</v>
      </c>
      <c r="I40" s="177">
        <v>260000</v>
      </c>
      <c r="J40" s="94"/>
      <c r="K40" s="135"/>
      <c r="L40" s="136"/>
      <c r="M40" s="126"/>
      <c r="N40" s="127"/>
      <c r="O40" s="157"/>
      <c r="P40" s="155">
        <f t="shared" si="0"/>
        <v>260000</v>
      </c>
      <c r="Q40" s="155"/>
    </row>
    <row r="41" spans="1:17" ht="28.9">
      <c r="A41" s="54" t="s">
        <v>101</v>
      </c>
      <c r="B41" s="24" t="s">
        <v>95</v>
      </c>
      <c r="C41" s="24" t="s">
        <v>102</v>
      </c>
      <c r="D41" s="24" t="s">
        <v>96</v>
      </c>
      <c r="E41" s="24" t="s">
        <v>84</v>
      </c>
      <c r="F41" s="24" t="s">
        <v>67</v>
      </c>
      <c r="G41" s="24" t="s">
        <v>85</v>
      </c>
      <c r="H41" s="24" t="s">
        <v>44</v>
      </c>
      <c r="I41" s="177">
        <v>150000</v>
      </c>
      <c r="J41" s="179"/>
      <c r="K41" s="142"/>
      <c r="L41" s="136"/>
      <c r="M41" s="126"/>
      <c r="N41" s="134"/>
      <c r="O41" s="158"/>
      <c r="P41" s="155">
        <f t="shared" ref="P41:P45" si="1">I41</f>
        <v>150000</v>
      </c>
      <c r="Q41" s="155"/>
    </row>
    <row r="42" spans="1:17" ht="28.9">
      <c r="A42" s="54" t="s">
        <v>103</v>
      </c>
      <c r="B42" s="24" t="s">
        <v>95</v>
      </c>
      <c r="C42" s="24" t="s">
        <v>104</v>
      </c>
      <c r="D42" s="24" t="s">
        <v>96</v>
      </c>
      <c r="E42" s="24" t="s">
        <v>84</v>
      </c>
      <c r="F42" s="24" t="s">
        <v>67</v>
      </c>
      <c r="G42" s="24" t="s">
        <v>85</v>
      </c>
      <c r="H42" s="24" t="s">
        <v>44</v>
      </c>
      <c r="I42" s="58">
        <v>250000</v>
      </c>
      <c r="J42" s="178"/>
      <c r="K42" s="141"/>
      <c r="L42" s="136"/>
      <c r="M42" s="126"/>
      <c r="N42" s="134"/>
      <c r="O42" s="158"/>
      <c r="P42" s="155">
        <f t="shared" si="1"/>
        <v>250000</v>
      </c>
      <c r="Q42" s="155"/>
    </row>
    <row r="43" spans="1:17" ht="28.9">
      <c r="A43" s="54" t="s">
        <v>105</v>
      </c>
      <c r="B43" s="24" t="s">
        <v>95</v>
      </c>
      <c r="C43" s="24" t="s">
        <v>51</v>
      </c>
      <c r="D43" s="24" t="s">
        <v>96</v>
      </c>
      <c r="E43" s="24" t="s">
        <v>84</v>
      </c>
      <c r="F43" s="24" t="s">
        <v>67</v>
      </c>
      <c r="G43" s="24" t="s">
        <v>85</v>
      </c>
      <c r="H43" s="24" t="s">
        <v>44</v>
      </c>
      <c r="I43" s="177">
        <v>250000</v>
      </c>
      <c r="J43" s="179"/>
      <c r="K43" s="142"/>
      <c r="L43" s="136"/>
      <c r="M43" s="126"/>
      <c r="N43" s="134"/>
      <c r="O43" s="158"/>
      <c r="P43" s="155">
        <f t="shared" si="1"/>
        <v>250000</v>
      </c>
      <c r="Q43" s="155"/>
    </row>
    <row r="44" spans="1:17" ht="28.9">
      <c r="A44" s="54" t="s">
        <v>106</v>
      </c>
      <c r="B44" s="24" t="s">
        <v>95</v>
      </c>
      <c r="C44" s="24" t="s">
        <v>83</v>
      </c>
      <c r="D44" s="24" t="s">
        <v>96</v>
      </c>
      <c r="E44" s="24" t="s">
        <v>84</v>
      </c>
      <c r="F44" s="24" t="s">
        <v>67</v>
      </c>
      <c r="G44" s="24" t="s">
        <v>85</v>
      </c>
      <c r="H44" s="24" t="s">
        <v>44</v>
      </c>
      <c r="I44" s="177">
        <v>150000</v>
      </c>
      <c r="J44" s="178"/>
      <c r="K44" s="141"/>
      <c r="L44" s="136"/>
      <c r="M44" s="126"/>
      <c r="N44" s="133"/>
      <c r="O44" s="159"/>
      <c r="P44" s="155">
        <f t="shared" si="1"/>
        <v>150000</v>
      </c>
      <c r="Q44" s="155"/>
    </row>
    <row r="45" spans="1:17" ht="28.9">
      <c r="A45" s="54" t="s">
        <v>107</v>
      </c>
      <c r="B45" s="24" t="s">
        <v>95</v>
      </c>
      <c r="C45" s="24" t="s">
        <v>108</v>
      </c>
      <c r="D45" s="24" t="s">
        <v>96</v>
      </c>
      <c r="E45" s="24" t="s">
        <v>84</v>
      </c>
      <c r="F45" s="24" t="s">
        <v>67</v>
      </c>
      <c r="G45" s="24" t="s">
        <v>85</v>
      </c>
      <c r="H45" s="24" t="s">
        <v>44</v>
      </c>
      <c r="I45" s="177">
        <v>100000</v>
      </c>
      <c r="J45" s="179"/>
      <c r="K45" s="142"/>
      <c r="L45" s="136"/>
      <c r="M45" s="126"/>
      <c r="N45" s="133"/>
      <c r="O45" s="159"/>
      <c r="P45" s="155">
        <f t="shared" si="1"/>
        <v>100000</v>
      </c>
      <c r="Q45" s="155"/>
    </row>
    <row r="47" spans="1:17" ht="19.899999999999999" customHeight="1">
      <c r="A47" s="143"/>
      <c r="B47" s="144"/>
      <c r="C47" s="144"/>
      <c r="D47" s="144"/>
      <c r="E47" s="144"/>
      <c r="F47" s="145"/>
      <c r="G47" s="145"/>
      <c r="H47" s="145"/>
      <c r="I47" s="145"/>
      <c r="J47" s="145"/>
      <c r="K47" s="146"/>
      <c r="L47" s="146"/>
      <c r="M47" s="146"/>
      <c r="N47" s="146"/>
      <c r="O47" s="161"/>
      <c r="P47" s="162"/>
      <c r="Q47" s="162"/>
    </row>
    <row r="48" spans="1:17" ht="36" customHeight="1">
      <c r="A48" s="54" t="s">
        <v>109</v>
      </c>
      <c r="B48" s="24" t="s">
        <v>110</v>
      </c>
      <c r="C48" s="24" t="s">
        <v>111</v>
      </c>
      <c r="D48" s="25" t="s">
        <v>48</v>
      </c>
      <c r="E48" s="24" t="s">
        <v>43</v>
      </c>
      <c r="F48" s="25" t="s">
        <v>36</v>
      </c>
      <c r="G48" s="25" t="s">
        <v>37</v>
      </c>
      <c r="H48" s="25" t="s">
        <v>44</v>
      </c>
      <c r="I48" s="19" t="s">
        <v>1</v>
      </c>
      <c r="J48" s="28" t="s">
        <v>1</v>
      </c>
      <c r="K48" s="142"/>
      <c r="L48" s="136"/>
      <c r="M48" s="126"/>
      <c r="N48" s="133"/>
      <c r="O48" s="159"/>
      <c r="P48" s="155"/>
      <c r="Q48" s="155">
        <v>750000</v>
      </c>
    </row>
    <row r="49" spans="1:17" ht="51.6" customHeight="1">
      <c r="A49" s="54" t="s">
        <v>112</v>
      </c>
      <c r="B49" s="57" t="s">
        <v>40</v>
      </c>
      <c r="C49" s="24" t="s">
        <v>47</v>
      </c>
      <c r="D49" s="95" t="s">
        <v>42</v>
      </c>
      <c r="E49" s="24" t="s">
        <v>43</v>
      </c>
      <c r="F49" s="24" t="s">
        <v>36</v>
      </c>
      <c r="G49" s="24" t="s">
        <v>37</v>
      </c>
      <c r="H49" s="24" t="s">
        <v>44</v>
      </c>
      <c r="I49" s="177"/>
      <c r="J49" s="179"/>
      <c r="K49" s="142"/>
      <c r="L49" s="136"/>
      <c r="M49" s="126"/>
      <c r="N49" s="133"/>
      <c r="O49" s="159"/>
      <c r="P49" s="155"/>
      <c r="Q49" s="155">
        <v>800000</v>
      </c>
    </row>
    <row r="50" spans="1:17" ht="25.15" customHeight="1">
      <c r="C50" s="2"/>
      <c r="D50" s="2"/>
      <c r="E50" s="2"/>
    </row>
    <row r="51" spans="1:17" ht="25.15" customHeight="1">
      <c r="A51" s="114"/>
      <c r="B51" s="10"/>
      <c r="C51" s="2"/>
      <c r="D51" s="2"/>
      <c r="E51" s="2"/>
      <c r="G51" s="151" t="s">
        <v>113</v>
      </c>
      <c r="H51" s="152" t="s">
        <v>114</v>
      </c>
      <c r="I51" s="153">
        <f>SUM(I5:I49)</f>
        <v>22525750</v>
      </c>
      <c r="J51" s="153">
        <f>SUM(J9:J49)</f>
        <v>1439945</v>
      </c>
      <c r="K51" s="153">
        <f t="shared" ref="K51:Q51" si="2">SUM(K5:K49)</f>
        <v>0</v>
      </c>
      <c r="L51" s="153">
        <f t="shared" si="2"/>
        <v>0</v>
      </c>
      <c r="M51" s="153">
        <f>SUM(M5:M49)</f>
        <v>8615750</v>
      </c>
      <c r="N51" s="153">
        <f t="shared" si="2"/>
        <v>8700000</v>
      </c>
      <c r="O51" s="153">
        <f t="shared" si="2"/>
        <v>3020000</v>
      </c>
      <c r="P51" s="153">
        <f t="shared" si="2"/>
        <v>2190000</v>
      </c>
      <c r="Q51" s="153">
        <f t="shared" si="2"/>
        <v>1550000</v>
      </c>
    </row>
    <row r="52" spans="1:17" ht="103.15">
      <c r="A52" s="173" t="s">
        <v>115</v>
      </c>
      <c r="C52" s="2"/>
      <c r="D52" s="2"/>
      <c r="E52" s="2"/>
      <c r="H52" s="2"/>
      <c r="I52" s="7"/>
      <c r="M52" s="123"/>
    </row>
    <row r="53" spans="1:17" ht="37.9" customHeight="1">
      <c r="A53" s="172" t="s">
        <v>116</v>
      </c>
      <c r="F53" s="92"/>
      <c r="G53" s="92"/>
      <c r="I53" s="92"/>
      <c r="J53" s="92"/>
      <c r="K53" s="92"/>
      <c r="L53" s="92"/>
      <c r="M53" s="123"/>
      <c r="P53" s="123"/>
      <c r="Q53" s="123"/>
    </row>
    <row r="54" spans="1:17" ht="23.45">
      <c r="A54" s="172" t="s">
        <v>117</v>
      </c>
      <c r="C54" s="2"/>
      <c r="D54" s="2"/>
      <c r="E54" s="2"/>
      <c r="F54" s="171"/>
      <c r="H54" s="2"/>
      <c r="I54" s="7"/>
      <c r="J54" s="122"/>
      <c r="K54" s="122"/>
      <c r="M54" s="123"/>
    </row>
    <row r="55" spans="1:17" ht="23.45">
      <c r="A55" s="172" t="s">
        <v>118</v>
      </c>
      <c r="C55" s="2"/>
      <c r="D55" s="2"/>
      <c r="E55" s="2"/>
    </row>
    <row r="56" spans="1:17" ht="23.45">
      <c r="A56" s="172" t="s">
        <v>119</v>
      </c>
      <c r="C56" s="2"/>
      <c r="D56" s="2"/>
      <c r="E56" s="2"/>
    </row>
    <row r="57" spans="1:17">
      <c r="C57" s="2"/>
      <c r="D57" s="2"/>
      <c r="E57" s="2"/>
    </row>
    <row r="58" spans="1:17" ht="15.6">
      <c r="A58" s="13"/>
      <c r="B58" s="10"/>
      <c r="C58" s="2"/>
      <c r="D58" s="2"/>
      <c r="E58" s="2"/>
    </row>
    <row r="59" spans="1:17" ht="23.45">
      <c r="B59" s="2"/>
      <c r="C59" s="2"/>
      <c r="D59" s="2"/>
      <c r="E59" s="2"/>
      <c r="H59" s="2"/>
      <c r="I59" s="7"/>
      <c r="L59" s="122"/>
    </row>
    <row r="60" spans="1:17" ht="23.45">
      <c r="B60" s="2"/>
      <c r="C60" s="2"/>
      <c r="D60" s="2"/>
      <c r="E60" s="2"/>
      <c r="H60" s="2"/>
      <c r="I60" s="7"/>
      <c r="L60" s="122"/>
      <c r="M60" s="123"/>
    </row>
    <row r="61" spans="1:17">
      <c r="C61" s="2"/>
      <c r="D61" s="2"/>
      <c r="E61" s="2"/>
    </row>
    <row r="62" spans="1:17" ht="15.6">
      <c r="A62" s="117"/>
      <c r="B62" s="10"/>
      <c r="C62" s="2"/>
      <c r="D62" s="2"/>
      <c r="E62" s="2"/>
    </row>
    <row r="63" spans="1:17">
      <c r="C63" s="2"/>
      <c r="D63" s="2"/>
      <c r="E63" s="2"/>
    </row>
    <row r="64" spans="1:17" ht="23.45">
      <c r="A64" s="13"/>
      <c r="B64" s="12"/>
      <c r="C64" s="2"/>
      <c r="D64" s="2"/>
      <c r="E64" s="2"/>
      <c r="L64" s="122"/>
      <c r="P64" s="123"/>
      <c r="Q64" s="123"/>
    </row>
    <row r="65" spans="1:17" ht="23.45">
      <c r="B65" s="2"/>
      <c r="C65" s="2"/>
      <c r="D65" s="2"/>
      <c r="E65" s="2"/>
      <c r="H65" s="1"/>
      <c r="I65" s="7"/>
      <c r="L65" s="122"/>
    </row>
    <row r="66" spans="1:17" ht="23.45">
      <c r="B66" s="2"/>
      <c r="C66" s="2"/>
      <c r="D66" s="2"/>
      <c r="E66" s="2"/>
      <c r="H66" s="1"/>
      <c r="I66" s="7"/>
      <c r="J66" s="122"/>
      <c r="K66" s="122"/>
      <c r="L66" s="122"/>
    </row>
    <row r="67" spans="1:17" ht="15.6">
      <c r="A67" s="13"/>
      <c r="C67" s="2"/>
      <c r="D67" s="2"/>
      <c r="E67" s="2"/>
    </row>
    <row r="68" spans="1:17">
      <c r="C68" s="2"/>
      <c r="D68" s="2"/>
      <c r="E68" s="2"/>
    </row>
    <row r="69" spans="1:17" ht="15.6">
      <c r="A69" s="13"/>
      <c r="B69" s="2"/>
      <c r="C69" s="2"/>
      <c r="D69" s="2"/>
      <c r="E69" s="2"/>
    </row>
    <row r="70" spans="1:17" ht="23.45">
      <c r="B70" s="2"/>
      <c r="C70" s="2"/>
      <c r="D70" s="2"/>
      <c r="E70" s="2"/>
      <c r="H70" s="2"/>
      <c r="I70" s="7"/>
      <c r="J70" s="123"/>
      <c r="K70" s="123"/>
      <c r="L70" s="122"/>
    </row>
    <row r="71" spans="1:17">
      <c r="C71" s="2"/>
      <c r="D71" s="2"/>
      <c r="E71" s="2"/>
    </row>
    <row r="72" spans="1:17" ht="15.6">
      <c r="A72" s="117"/>
      <c r="C72" s="2"/>
      <c r="D72" s="2"/>
      <c r="E72" s="2"/>
    </row>
    <row r="73" spans="1:17">
      <c r="C73" s="2"/>
      <c r="D73" s="2"/>
      <c r="E73" s="2"/>
    </row>
    <row r="74" spans="1:17" ht="15.6">
      <c r="A74" s="13"/>
      <c r="C74" s="2"/>
      <c r="D74" s="2"/>
      <c r="E74" s="2"/>
    </row>
    <row r="75" spans="1:17" ht="23.45">
      <c r="B75" s="2"/>
      <c r="C75" s="2"/>
      <c r="D75" s="2"/>
      <c r="E75" s="2"/>
      <c r="H75" s="2"/>
      <c r="I75" s="7"/>
      <c r="N75" s="122"/>
      <c r="O75" s="122"/>
    </row>
    <row r="76" spans="1:17" ht="23.45">
      <c r="B76" s="2"/>
      <c r="C76" s="2"/>
      <c r="D76" s="2"/>
      <c r="E76" s="2"/>
      <c r="H76" s="2"/>
      <c r="I76" s="7"/>
      <c r="N76" s="122"/>
      <c r="O76" s="122"/>
    </row>
    <row r="77" spans="1:17" ht="23.45">
      <c r="B77" s="2"/>
      <c r="C77" s="2"/>
      <c r="D77" s="2"/>
      <c r="E77" s="2"/>
      <c r="H77" s="2"/>
      <c r="I77" s="7"/>
      <c r="J77" s="122"/>
      <c r="K77" s="122"/>
    </row>
    <row r="78" spans="1:17" ht="15.6">
      <c r="A78" s="13"/>
      <c r="C78" s="2"/>
      <c r="D78" s="2"/>
      <c r="E78" s="2"/>
    </row>
    <row r="79" spans="1:17" ht="23.45">
      <c r="B79" s="2"/>
      <c r="C79" s="2"/>
      <c r="D79" s="2"/>
      <c r="E79" s="2"/>
      <c r="H79" s="2"/>
      <c r="I79" s="7"/>
      <c r="J79" s="122"/>
      <c r="K79" s="122"/>
    </row>
    <row r="80" spans="1:17" ht="23.45">
      <c r="A80" s="2"/>
      <c r="B80" s="2"/>
      <c r="C80" s="2"/>
      <c r="D80" s="2"/>
      <c r="E80" s="2"/>
      <c r="H80" s="2"/>
      <c r="I80" s="7"/>
      <c r="J80" s="122"/>
      <c r="K80" s="122"/>
      <c r="L80" s="122"/>
      <c r="M80" s="122"/>
      <c r="N80" s="122"/>
      <c r="O80" s="122"/>
      <c r="P80" s="122"/>
      <c r="Q80" s="122"/>
    </row>
    <row r="81" spans="1:17" ht="23.45">
      <c r="A81" s="2"/>
      <c r="B81" s="2"/>
      <c r="C81" s="2"/>
      <c r="D81" s="2"/>
      <c r="E81" s="2"/>
      <c r="H81" s="2"/>
      <c r="I81" s="7"/>
      <c r="L81" s="122"/>
    </row>
    <row r="82" spans="1:17" ht="23.45">
      <c r="A82" s="2"/>
      <c r="B82" s="2"/>
      <c r="C82" s="2"/>
      <c r="D82" s="2"/>
      <c r="E82" s="2"/>
      <c r="H82" s="2"/>
      <c r="I82" s="7"/>
      <c r="J82" s="122"/>
      <c r="K82" s="122"/>
      <c r="L82" s="122"/>
      <c r="M82" s="122"/>
      <c r="N82" s="122"/>
      <c r="O82" s="122"/>
      <c r="P82" s="122"/>
      <c r="Q82" s="122"/>
    </row>
    <row r="83" spans="1:17">
      <c r="A83" s="2"/>
      <c r="C83" s="2"/>
      <c r="D83" s="2"/>
      <c r="E83" s="2"/>
      <c r="J83" s="124"/>
      <c r="K83" s="124"/>
      <c r="L83" s="124"/>
      <c r="M83" s="124"/>
      <c r="N83" s="124"/>
      <c r="O83" s="124"/>
      <c r="P83" s="124"/>
      <c r="Q83" s="124"/>
    </row>
    <row r="84" spans="1:17">
      <c r="A84" s="2"/>
      <c r="C84" s="2"/>
      <c r="D84" s="2"/>
      <c r="E84" s="2"/>
    </row>
    <row r="85" spans="1:17">
      <c r="A85" s="2"/>
      <c r="C85" s="2"/>
      <c r="D85" s="2"/>
      <c r="E85" s="2"/>
    </row>
    <row r="86" spans="1:17">
      <c r="A86" s="2"/>
      <c r="C86" s="2"/>
      <c r="D86" s="2"/>
      <c r="E86" s="2"/>
    </row>
    <row r="87" spans="1:17">
      <c r="A87" s="2"/>
      <c r="C87" s="2"/>
      <c r="D87" s="2"/>
      <c r="E87" s="2"/>
    </row>
    <row r="88" spans="1:17">
      <c r="A88" s="2"/>
      <c r="C88" s="2"/>
      <c r="D88" s="2"/>
      <c r="E88" s="2"/>
    </row>
    <row r="89" spans="1:17">
      <c r="A89" s="2"/>
      <c r="C89" s="2"/>
      <c r="D89" s="2"/>
      <c r="E89" s="2"/>
    </row>
    <row r="90" spans="1:17">
      <c r="A90" s="2"/>
      <c r="C90" s="2"/>
      <c r="D90" s="2"/>
      <c r="E90" s="2"/>
    </row>
    <row r="91" spans="1:17">
      <c r="A91" s="2"/>
      <c r="C91" s="2"/>
      <c r="D91" s="2"/>
      <c r="E91" s="2"/>
    </row>
    <row r="92" spans="1:17">
      <c r="A92" s="2"/>
      <c r="C92" s="2"/>
      <c r="D92" s="2"/>
      <c r="E92" s="2"/>
    </row>
    <row r="93" spans="1:17">
      <c r="A93" s="2"/>
      <c r="C93" s="2"/>
      <c r="D93" s="2"/>
      <c r="E93" s="2"/>
    </row>
    <row r="94" spans="1:17">
      <c r="A94" s="2"/>
      <c r="C94" s="2"/>
      <c r="D94" s="2"/>
      <c r="E94" s="2"/>
    </row>
    <row r="95" spans="1:17">
      <c r="A95" s="2"/>
      <c r="C95" s="2"/>
      <c r="D95" s="2"/>
      <c r="E95" s="2"/>
    </row>
    <row r="96" spans="1:17">
      <c r="A96" s="2"/>
      <c r="C96" s="2"/>
      <c r="D96" s="2"/>
      <c r="E96" s="2"/>
    </row>
    <row r="97" spans="1:8">
      <c r="A97" s="2"/>
      <c r="C97" s="2"/>
      <c r="D97" s="2"/>
      <c r="E97" s="2"/>
    </row>
    <row r="98" spans="1:8" s="2" customFormat="1">
      <c r="B98" s="92"/>
      <c r="H98" s="92"/>
    </row>
    <row r="99" spans="1:8" s="2" customFormat="1">
      <c r="B99" s="92"/>
      <c r="H99" s="92"/>
    </row>
    <row r="100" spans="1:8" s="2" customFormat="1">
      <c r="B100" s="92"/>
      <c r="H100" s="92"/>
    </row>
    <row r="101" spans="1:8" s="2" customFormat="1">
      <c r="B101" s="92"/>
      <c r="H101" s="92"/>
    </row>
    <row r="102" spans="1:8" s="2" customFormat="1">
      <c r="A102" s="89"/>
      <c r="B102" s="92"/>
      <c r="H102" s="92"/>
    </row>
    <row r="103" spans="1:8" s="2" customFormat="1">
      <c r="A103" s="89"/>
      <c r="B103" s="92"/>
      <c r="H103" s="92"/>
    </row>
    <row r="104" spans="1:8" s="2" customFormat="1">
      <c r="A104" s="89"/>
      <c r="B104" s="92"/>
      <c r="H104" s="92"/>
    </row>
    <row r="105" spans="1:8" s="2" customFormat="1">
      <c r="A105" s="89"/>
      <c r="B105" s="92"/>
      <c r="H105" s="92"/>
    </row>
    <row r="106" spans="1:8" s="2" customFormat="1">
      <c r="A106" s="89"/>
      <c r="B106" s="92"/>
      <c r="H106" s="92"/>
    </row>
    <row r="107" spans="1:8" s="2" customFormat="1">
      <c r="A107" s="89"/>
      <c r="B107" s="92"/>
      <c r="H107" s="92"/>
    </row>
    <row r="108" spans="1:8" s="2" customFormat="1">
      <c r="A108" s="89"/>
      <c r="B108" s="92"/>
      <c r="H108" s="92"/>
    </row>
    <row r="109" spans="1:8" s="2" customFormat="1">
      <c r="A109" s="89"/>
      <c r="B109" s="92"/>
      <c r="C109" s="92"/>
      <c r="H109" s="92"/>
    </row>
  </sheetData>
  <autoFilter ref="A4:P83" xr:uid="{00000000-0009-0000-0000-000000000000}"/>
  <mergeCells count="2">
    <mergeCell ref="A1:B1"/>
    <mergeCell ref="M1:Q1"/>
  </mergeCells>
  <printOptions headings="1" gridLines="1"/>
  <pageMargins left="0.7" right="0.7" top="0.75" bottom="0.75" header="0.3" footer="0.3"/>
  <pageSetup scale="3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6240A9A-D3E5-4A7A-8FB7-6928670993C4}">
          <x14:formula1>
            <xm:f>'Drop Down List Do Not Delete'!$C$1:$C$7</xm:f>
          </x14:formula1>
          <xm:sqref>E8:E12 E14:E18 E28:E33 E36:E45 E54:E109 E48:E52</xm:sqref>
        </x14:dataValidation>
        <x14:dataValidation type="list" allowBlank="1" showInputMessage="1" showErrorMessage="1" xr:uid="{B533666B-1365-455F-A165-DF9E455DC030}">
          <x14:formula1>
            <xm:f>'Drop Down List Do Not Delete'!$E$1:$E$4</xm:f>
          </x14:formula1>
          <xm:sqref>G8:G12 G14:G18 G28:G33 G36:G45 G54:G110 G48:G52</xm:sqref>
        </x14:dataValidation>
        <x14:dataValidation type="list" allowBlank="1" showInputMessage="1" showErrorMessage="1" xr:uid="{ACA65DF4-4311-4F15-BC73-D71485E0C15B}">
          <x14:formula1>
            <xm:f>'Drop Down List Do Not Delete'!$D$1:$D$5</xm:f>
          </x14:formula1>
          <xm:sqref>F8:F12 F14:F18 F28:F33 F36:F45 F54:F110 F48:F52</xm:sqref>
        </x14:dataValidation>
        <x14:dataValidation type="list" allowBlank="1" showInputMessage="1" showErrorMessage="1" xr:uid="{126BD69D-CAC2-422E-838D-2DF6545D87E5}">
          <x14:formula1>
            <xm:f>'Drop Down List Do Not Delete'!$B$1:$B$5</xm:f>
          </x14:formula1>
          <xm:sqref>D21:D23 D4:D19 D27:D33 D36:D45 D54:D109 D48:D52</xm:sqref>
        </x14:dataValidation>
        <x14:dataValidation type="list" allowBlank="1" showInputMessage="1" showErrorMessage="1" xr:uid="{A7C3BB9D-C74A-491E-918B-3079BF8D31B5}">
          <x14:formula1>
            <xm:f>'Drop Down List Do Not Delete'!$A$1:$A$24</xm:f>
          </x14:formula1>
          <xm:sqref>C108</xm:sqref>
        </x14:dataValidation>
        <x14:dataValidation type="list" allowBlank="1" showInputMessage="1" showErrorMessage="1" xr:uid="{81906F88-1C8B-4956-8F48-43F82413F900}">
          <x14:formula1>
            <xm:f>'Drop Down List Do Not Delete'!$A$1:$A$45</xm:f>
          </x14:formula1>
          <xm:sqref>C28:C33 C41:C45 C54:C107 C48:C52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54063-E6E3-4F31-98C8-FA2B924F4376}">
  <sheetPr>
    <tabColor theme="0" tint="-0.249977111117893"/>
    <pageSetUpPr fitToPage="1"/>
  </sheetPr>
  <dimension ref="A1:Q105"/>
  <sheetViews>
    <sheetView zoomScale="70" zoomScaleNormal="70" workbookViewId="0">
      <pane ySplit="4" topLeftCell="A29" activePane="bottomLeft" state="frozen"/>
      <selection pane="bottomLeft" activeCell="A45" sqref="A45:XFD45"/>
    </sheetView>
  </sheetViews>
  <sheetFormatPr defaultRowHeight="14.45"/>
  <cols>
    <col min="1" max="1" width="60.140625" style="89" customWidth="1"/>
    <col min="2" max="2" width="47.28515625" style="92" bestFit="1" customWidth="1"/>
    <col min="3" max="3" width="29.7109375" style="92" customWidth="1"/>
    <col min="4" max="4" width="16.140625" style="92" customWidth="1"/>
    <col min="5" max="5" width="23.7109375" style="92" customWidth="1"/>
    <col min="6" max="6" width="16.7109375" style="2" customWidth="1"/>
    <col min="7" max="7" width="28.42578125" style="2" bestFit="1" customWidth="1"/>
    <col min="8" max="8" width="19.7109375" style="92" customWidth="1"/>
    <col min="9" max="9" width="19" style="2" bestFit="1" customWidth="1"/>
    <col min="10" max="10" width="17.140625" style="2" customWidth="1"/>
    <col min="11" max="11" width="15.7109375" style="2" bestFit="1" customWidth="1"/>
    <col min="12" max="12" width="13.85546875" style="2" bestFit="1" customWidth="1"/>
    <col min="13" max="16" width="14.85546875" style="2" customWidth="1"/>
  </cols>
  <sheetData>
    <row r="1" spans="1:17" ht="35.450000000000003" customHeight="1">
      <c r="A1" s="196" t="s">
        <v>120</v>
      </c>
      <c r="B1" s="197"/>
      <c r="E1" s="164" t="s">
        <v>1</v>
      </c>
      <c r="G1" s="165" t="s">
        <v>1</v>
      </c>
      <c r="L1" s="193" t="s">
        <v>2</v>
      </c>
      <c r="M1" s="194"/>
      <c r="N1" s="194"/>
      <c r="O1" s="194"/>
      <c r="P1" s="195"/>
    </row>
    <row r="2" spans="1:17" ht="16.149999999999999" customHeight="1">
      <c r="A2" s="140"/>
      <c r="B2" s="140"/>
      <c r="E2" s="93"/>
      <c r="Q2" s="2"/>
    </row>
    <row r="3" spans="1:17" ht="34.9" customHeight="1">
      <c r="K3" s="148" t="s">
        <v>3</v>
      </c>
      <c r="L3" s="148" t="s">
        <v>3</v>
      </c>
    </row>
    <row r="4" spans="1:17" ht="28.9">
      <c r="A4" s="60" t="s">
        <v>4</v>
      </c>
      <c r="B4" s="94" t="s">
        <v>5</v>
      </c>
      <c r="C4" s="94" t="s">
        <v>6</v>
      </c>
      <c r="D4" s="94" t="s">
        <v>7</v>
      </c>
      <c r="E4" s="94" t="s">
        <v>8</v>
      </c>
      <c r="F4" s="94" t="s">
        <v>9</v>
      </c>
      <c r="G4" s="94" t="s">
        <v>10</v>
      </c>
      <c r="H4" s="17" t="s">
        <v>11</v>
      </c>
      <c r="I4" s="94" t="s">
        <v>12</v>
      </c>
      <c r="J4" s="94" t="s">
        <v>13</v>
      </c>
      <c r="K4" s="94" t="s">
        <v>14</v>
      </c>
      <c r="L4" s="94" t="s">
        <v>15</v>
      </c>
      <c r="M4" s="94" t="s">
        <v>16</v>
      </c>
      <c r="N4" s="94" t="s">
        <v>17</v>
      </c>
      <c r="O4" s="94" t="s">
        <v>18</v>
      </c>
      <c r="P4" s="94" t="s">
        <v>19</v>
      </c>
    </row>
    <row r="5" spans="1:17" ht="28.9">
      <c r="A5" s="54" t="s">
        <v>21</v>
      </c>
      <c r="B5" s="57" t="s">
        <v>22</v>
      </c>
      <c r="C5" s="24" t="s">
        <v>23</v>
      </c>
      <c r="D5" s="95" t="s">
        <v>24</v>
      </c>
      <c r="E5" s="94"/>
      <c r="F5" s="94"/>
      <c r="G5" s="94"/>
      <c r="H5" s="17"/>
      <c r="I5" s="96"/>
      <c r="J5" s="149">
        <f>J17-J6-J7-J8</f>
        <v>359945</v>
      </c>
      <c r="K5" s="136"/>
      <c r="L5" s="127"/>
      <c r="M5" s="127"/>
      <c r="N5" s="127"/>
      <c r="O5" s="127"/>
      <c r="P5" s="127"/>
    </row>
    <row r="6" spans="1:17" ht="86.45">
      <c r="A6" s="57" t="s">
        <v>25</v>
      </c>
      <c r="B6" s="88" t="s">
        <v>26</v>
      </c>
      <c r="C6" s="24" t="s">
        <v>23</v>
      </c>
      <c r="D6" s="95" t="s">
        <v>24</v>
      </c>
      <c r="E6" s="94"/>
      <c r="F6" s="94"/>
      <c r="G6" s="94"/>
      <c r="H6" s="17"/>
      <c r="I6" s="96"/>
      <c r="J6" s="149">
        <v>530000</v>
      </c>
      <c r="K6" s="136"/>
      <c r="L6" s="126"/>
      <c r="M6" s="127"/>
      <c r="N6" s="127"/>
      <c r="O6" s="127"/>
      <c r="P6" s="127"/>
    </row>
    <row r="7" spans="1:17" ht="28.9">
      <c r="A7" s="54" t="s">
        <v>27</v>
      </c>
      <c r="B7" s="57" t="s">
        <v>28</v>
      </c>
      <c r="C7" s="24" t="s">
        <v>29</v>
      </c>
      <c r="D7" s="95" t="s">
        <v>30</v>
      </c>
      <c r="E7" s="94"/>
      <c r="F7" s="94"/>
      <c r="G7" s="94"/>
      <c r="H7" s="17"/>
      <c r="I7" s="96"/>
      <c r="J7" s="149">
        <v>500000</v>
      </c>
      <c r="K7" s="136"/>
      <c r="L7" s="126"/>
      <c r="M7" s="127"/>
      <c r="N7" s="127"/>
      <c r="O7" s="127"/>
      <c r="P7" s="127"/>
    </row>
    <row r="8" spans="1:17" ht="28.9">
      <c r="A8" s="54" t="s">
        <v>31</v>
      </c>
      <c r="B8" s="57" t="s">
        <v>32</v>
      </c>
      <c r="C8" s="24" t="s">
        <v>33</v>
      </c>
      <c r="D8" s="24" t="s">
        <v>34</v>
      </c>
      <c r="E8" s="24" t="s">
        <v>35</v>
      </c>
      <c r="F8" s="24" t="s">
        <v>36</v>
      </c>
      <c r="G8" s="24" t="s">
        <v>37</v>
      </c>
      <c r="H8" s="24" t="s">
        <v>38</v>
      </c>
      <c r="I8" s="98">
        <f>M8</f>
        <v>195000</v>
      </c>
      <c r="J8" s="149">
        <v>50000</v>
      </c>
      <c r="K8" s="136"/>
      <c r="L8" s="126"/>
      <c r="M8" s="155">
        <v>195000</v>
      </c>
      <c r="N8" s="127"/>
      <c r="O8" s="127"/>
      <c r="P8" s="127"/>
    </row>
    <row r="9" spans="1:17" ht="43.15">
      <c r="A9" s="54" t="s">
        <v>39</v>
      </c>
      <c r="B9" s="57" t="s">
        <v>40</v>
      </c>
      <c r="C9" s="24" t="s">
        <v>41</v>
      </c>
      <c r="D9" s="95" t="s">
        <v>42</v>
      </c>
      <c r="E9" s="24" t="s">
        <v>43</v>
      </c>
      <c r="F9" s="24" t="s">
        <v>36</v>
      </c>
      <c r="G9" s="24" t="s">
        <v>37</v>
      </c>
      <c r="H9" s="24" t="s">
        <v>44</v>
      </c>
      <c r="I9" s="98">
        <f t="shared" ref="I9:I16" si="0">M9</f>
        <v>950000</v>
      </c>
      <c r="J9" s="149" t="s">
        <v>1</v>
      </c>
      <c r="K9" s="136"/>
      <c r="L9" s="126"/>
      <c r="M9" s="155">
        <v>950000</v>
      </c>
      <c r="N9" s="127"/>
      <c r="O9" s="127"/>
      <c r="P9" s="127"/>
    </row>
    <row r="10" spans="1:17" ht="22.9" customHeight="1">
      <c r="A10" s="54" t="s">
        <v>45</v>
      </c>
      <c r="B10" s="57" t="s">
        <v>46</v>
      </c>
      <c r="C10" s="24" t="s">
        <v>47</v>
      </c>
      <c r="D10" s="95" t="s">
        <v>48</v>
      </c>
      <c r="E10" s="94"/>
      <c r="F10" s="94"/>
      <c r="G10" s="94"/>
      <c r="H10" s="17"/>
      <c r="I10" s="98">
        <f>M10</f>
        <v>600000</v>
      </c>
      <c r="J10" s="149" t="s">
        <v>1</v>
      </c>
      <c r="K10" s="136"/>
      <c r="L10" s="126"/>
      <c r="M10" s="155">
        <v>600000</v>
      </c>
      <c r="N10" s="127"/>
      <c r="O10" s="127"/>
      <c r="P10" s="127"/>
    </row>
    <row r="11" spans="1:17" ht="43.15">
      <c r="A11" s="54" t="s">
        <v>49</v>
      </c>
      <c r="B11" s="57" t="s">
        <v>50</v>
      </c>
      <c r="C11" s="24" t="s">
        <v>51</v>
      </c>
      <c r="D11" s="95" t="s">
        <v>42</v>
      </c>
      <c r="E11" s="24" t="s">
        <v>43</v>
      </c>
      <c r="F11" s="24" t="s">
        <v>36</v>
      </c>
      <c r="G11" s="24" t="s">
        <v>37</v>
      </c>
      <c r="H11" s="24" t="s">
        <v>44</v>
      </c>
      <c r="I11" s="98">
        <f t="shared" si="0"/>
        <v>650000</v>
      </c>
      <c r="J11" s="149" t="s">
        <v>1</v>
      </c>
      <c r="K11" s="136"/>
      <c r="L11" s="126"/>
      <c r="M11" s="155">
        <v>650000</v>
      </c>
      <c r="N11" s="127"/>
      <c r="O11" s="127"/>
      <c r="P11" s="127"/>
    </row>
    <row r="12" spans="1:17" ht="43.15">
      <c r="A12" s="54" t="s">
        <v>52</v>
      </c>
      <c r="B12" s="57" t="s">
        <v>40</v>
      </c>
      <c r="C12" s="24" t="s">
        <v>53</v>
      </c>
      <c r="D12" s="95" t="s">
        <v>42</v>
      </c>
      <c r="E12" s="24" t="s">
        <v>43</v>
      </c>
      <c r="F12" s="24" t="s">
        <v>36</v>
      </c>
      <c r="G12" s="24" t="s">
        <v>37</v>
      </c>
      <c r="H12" s="24" t="s">
        <v>44</v>
      </c>
      <c r="I12" s="98">
        <f t="shared" si="0"/>
        <v>1200000</v>
      </c>
      <c r="J12" s="149" t="s">
        <v>1</v>
      </c>
      <c r="K12" s="136"/>
      <c r="L12" s="126"/>
      <c r="M12" s="155">
        <v>1200000</v>
      </c>
      <c r="N12" s="127"/>
      <c r="O12" s="127"/>
      <c r="P12" s="127"/>
    </row>
    <row r="13" spans="1:17" ht="22.15" customHeight="1">
      <c r="A13" s="54" t="s">
        <v>54</v>
      </c>
      <c r="B13" s="57" t="s">
        <v>46</v>
      </c>
      <c r="C13" s="24" t="s">
        <v>55</v>
      </c>
      <c r="D13" s="95" t="s">
        <v>48</v>
      </c>
      <c r="E13" s="94"/>
      <c r="F13" s="94"/>
      <c r="G13" s="94"/>
      <c r="H13" s="17"/>
      <c r="I13" s="98">
        <f t="shared" si="0"/>
        <v>85000</v>
      </c>
      <c r="J13" s="149" t="s">
        <v>1</v>
      </c>
      <c r="K13" s="136"/>
      <c r="L13" s="126"/>
      <c r="M13" s="155">
        <v>85000</v>
      </c>
      <c r="N13" s="127"/>
      <c r="O13" s="127"/>
      <c r="P13" s="127"/>
    </row>
    <row r="14" spans="1:17" ht="28.9">
      <c r="A14" s="54" t="s">
        <v>56</v>
      </c>
      <c r="B14" s="57" t="s">
        <v>32</v>
      </c>
      <c r="C14" s="24" t="s">
        <v>51</v>
      </c>
      <c r="D14" s="24" t="s">
        <v>34</v>
      </c>
      <c r="E14" s="24" t="s">
        <v>35</v>
      </c>
      <c r="F14" s="24" t="s">
        <v>36</v>
      </c>
      <c r="G14" s="24" t="s">
        <v>37</v>
      </c>
      <c r="H14" s="24" t="s">
        <v>38</v>
      </c>
      <c r="I14" s="98">
        <f>M14</f>
        <v>130000</v>
      </c>
      <c r="J14" s="150"/>
      <c r="K14" s="136"/>
      <c r="L14" s="126"/>
      <c r="M14" s="156">
        <v>130000</v>
      </c>
      <c r="N14" s="127"/>
      <c r="O14" s="127"/>
      <c r="P14" s="127"/>
    </row>
    <row r="15" spans="1:17" ht="28.9">
      <c r="A15" s="54" t="s">
        <v>57</v>
      </c>
      <c r="B15" s="57" t="s">
        <v>32</v>
      </c>
      <c r="C15" s="24" t="s">
        <v>41</v>
      </c>
      <c r="D15" s="24" t="s">
        <v>34</v>
      </c>
      <c r="E15" s="24" t="s">
        <v>35</v>
      </c>
      <c r="F15" s="24" t="s">
        <v>36</v>
      </c>
      <c r="G15" s="24" t="s">
        <v>37</v>
      </c>
      <c r="H15" s="24" t="s">
        <v>38</v>
      </c>
      <c r="I15" s="98">
        <f t="shared" si="0"/>
        <v>130000</v>
      </c>
      <c r="J15" s="149" t="s">
        <v>1</v>
      </c>
      <c r="K15" s="136"/>
      <c r="L15" s="126"/>
      <c r="M15" s="156">
        <v>130000</v>
      </c>
      <c r="N15" s="127"/>
      <c r="O15" s="127"/>
      <c r="P15" s="127"/>
    </row>
    <row r="16" spans="1:17" ht="28.9">
      <c r="A16" s="54" t="s">
        <v>58</v>
      </c>
      <c r="B16" s="57" t="s">
        <v>59</v>
      </c>
      <c r="C16" s="24" t="s">
        <v>60</v>
      </c>
      <c r="D16" s="24" t="s">
        <v>61</v>
      </c>
      <c r="E16" s="24" t="s">
        <v>62</v>
      </c>
      <c r="F16" s="24" t="s">
        <v>63</v>
      </c>
      <c r="G16" s="24" t="s">
        <v>37</v>
      </c>
      <c r="H16" s="24" t="s">
        <v>38</v>
      </c>
      <c r="I16" s="98">
        <f t="shared" si="0"/>
        <v>500000</v>
      </c>
      <c r="J16" s="170"/>
      <c r="K16" s="136" t="s">
        <v>1</v>
      </c>
      <c r="L16" s="126"/>
      <c r="M16" s="169">
        <v>500000</v>
      </c>
      <c r="N16" s="198" t="s">
        <v>121</v>
      </c>
      <c r="O16" s="198"/>
      <c r="P16" s="198"/>
    </row>
    <row r="17" spans="1:16" ht="18">
      <c r="B17" s="90"/>
      <c r="C17" s="2"/>
      <c r="D17" s="2"/>
      <c r="E17" s="99"/>
      <c r="F17" s="99"/>
      <c r="G17" s="99"/>
      <c r="H17" s="99"/>
      <c r="I17" s="166"/>
      <c r="J17" s="167">
        <v>1439945</v>
      </c>
      <c r="K17" s="168" t="s">
        <v>1</v>
      </c>
      <c r="L17" s="130"/>
      <c r="M17" s="130"/>
      <c r="N17" s="130"/>
      <c r="O17" s="130"/>
      <c r="P17" s="130"/>
    </row>
    <row r="18" spans="1:16" ht="19.899999999999999" customHeight="1">
      <c r="A18" s="143"/>
      <c r="B18" s="144"/>
      <c r="C18" s="144"/>
      <c r="D18" s="144"/>
      <c r="E18" s="144"/>
      <c r="F18" s="145"/>
      <c r="G18" s="145"/>
      <c r="H18" s="145"/>
      <c r="I18" s="145"/>
      <c r="J18" s="145"/>
      <c r="K18" s="146"/>
      <c r="L18" s="146"/>
      <c r="M18" s="146"/>
      <c r="N18" s="146"/>
      <c r="O18" s="146"/>
      <c r="P18" s="147"/>
    </row>
    <row r="19" spans="1:16" ht="28.9">
      <c r="A19" s="102" t="s">
        <v>70</v>
      </c>
      <c r="B19" s="77" t="s">
        <v>71</v>
      </c>
      <c r="C19" s="78" t="s">
        <v>72</v>
      </c>
      <c r="D19" s="78" t="s">
        <v>73</v>
      </c>
      <c r="E19" s="103"/>
      <c r="F19" s="103"/>
      <c r="G19" s="103"/>
      <c r="H19" s="81"/>
      <c r="I19" s="104">
        <v>2300000</v>
      </c>
      <c r="J19" s="103"/>
      <c r="K19" s="135"/>
      <c r="L19" s="127"/>
      <c r="M19" s="127"/>
      <c r="N19" s="155">
        <f>I19</f>
        <v>2300000</v>
      </c>
      <c r="O19" s="127"/>
      <c r="P19" s="127"/>
    </row>
    <row r="20" spans="1:16" ht="28.9">
      <c r="A20" s="102" t="s">
        <v>76</v>
      </c>
      <c r="B20" s="77" t="s">
        <v>71</v>
      </c>
      <c r="C20" s="78" t="s">
        <v>72</v>
      </c>
      <c r="D20" s="78" t="s">
        <v>73</v>
      </c>
      <c r="E20" s="103"/>
      <c r="F20" s="103"/>
      <c r="G20" s="103"/>
      <c r="H20" s="81"/>
      <c r="I20" s="104">
        <v>2900000</v>
      </c>
      <c r="J20" s="103"/>
      <c r="K20" s="135"/>
      <c r="L20" s="127"/>
      <c r="M20" s="127"/>
      <c r="N20" s="155">
        <f>I20</f>
        <v>2900000</v>
      </c>
      <c r="O20" s="127"/>
      <c r="P20" s="127"/>
    </row>
    <row r="21" spans="1:16" ht="19.899999999999999" customHeight="1">
      <c r="A21" s="143"/>
      <c r="B21" s="144"/>
      <c r="C21" s="144"/>
      <c r="D21" s="144"/>
      <c r="E21" s="144"/>
      <c r="F21" s="145"/>
      <c r="G21" s="145"/>
      <c r="H21" s="145"/>
      <c r="I21" s="145"/>
      <c r="J21" s="145"/>
      <c r="K21" s="146"/>
      <c r="L21" s="146"/>
      <c r="M21" s="146"/>
      <c r="N21" s="146"/>
      <c r="O21" s="146"/>
      <c r="P21" s="147"/>
    </row>
    <row r="22" spans="1:16">
      <c r="K22" s="132"/>
      <c r="L22" s="132"/>
      <c r="M22" s="132" t="s">
        <v>1</v>
      </c>
      <c r="O22" s="132" t="s">
        <v>77</v>
      </c>
      <c r="P22" s="132" t="s">
        <v>78</v>
      </c>
    </row>
    <row r="23" spans="1:16">
      <c r="K23" s="132"/>
      <c r="L23" s="132"/>
      <c r="M23" s="132"/>
      <c r="O23" s="132"/>
      <c r="P23" s="132"/>
    </row>
    <row r="24" spans="1:16" ht="28.9" customHeight="1">
      <c r="A24" s="102" t="s">
        <v>79</v>
      </c>
      <c r="B24" s="77" t="s">
        <v>80</v>
      </c>
      <c r="C24" s="78" t="s">
        <v>72</v>
      </c>
      <c r="D24" s="78" t="s">
        <v>73</v>
      </c>
      <c r="E24" s="103"/>
      <c r="F24" s="103"/>
      <c r="G24" s="103"/>
      <c r="H24" s="81"/>
      <c r="I24" s="107">
        <v>2200000</v>
      </c>
      <c r="J24" s="103"/>
      <c r="K24" s="135"/>
      <c r="L24" s="126"/>
      <c r="M24" s="126"/>
      <c r="N24" s="126"/>
      <c r="O24" s="155">
        <f>I24</f>
        <v>2200000</v>
      </c>
      <c r="P24" s="157"/>
    </row>
    <row r="25" spans="1:16" ht="43.15">
      <c r="A25" s="102" t="s">
        <v>81</v>
      </c>
      <c r="B25" s="77" t="s">
        <v>82</v>
      </c>
      <c r="C25" s="78" t="s">
        <v>83</v>
      </c>
      <c r="D25" s="78" t="s">
        <v>34</v>
      </c>
      <c r="E25" s="78" t="s">
        <v>84</v>
      </c>
      <c r="F25" s="78" t="s">
        <v>67</v>
      </c>
      <c r="G25" s="78" t="s">
        <v>85</v>
      </c>
      <c r="H25" s="78" t="s">
        <v>44</v>
      </c>
      <c r="I25" s="107">
        <v>200000</v>
      </c>
      <c r="J25" s="103"/>
      <c r="K25" s="135"/>
      <c r="L25" s="126"/>
      <c r="M25" s="127"/>
      <c r="N25" s="127"/>
      <c r="O25" s="155">
        <v>200000</v>
      </c>
      <c r="P25" s="157"/>
    </row>
    <row r="26" spans="1:16" ht="43.15">
      <c r="A26" s="102" t="s">
        <v>86</v>
      </c>
      <c r="B26" s="77" t="s">
        <v>82</v>
      </c>
      <c r="C26" s="78" t="s">
        <v>41</v>
      </c>
      <c r="D26" s="78" t="s">
        <v>34</v>
      </c>
      <c r="E26" s="78" t="s">
        <v>84</v>
      </c>
      <c r="F26" s="78" t="s">
        <v>67</v>
      </c>
      <c r="G26" s="78" t="s">
        <v>85</v>
      </c>
      <c r="H26" s="78" t="s">
        <v>44</v>
      </c>
      <c r="I26" s="107">
        <v>130000</v>
      </c>
      <c r="J26" s="103"/>
      <c r="K26" s="135"/>
      <c r="L26" s="126"/>
      <c r="M26" s="127"/>
      <c r="N26" s="127"/>
      <c r="O26" s="155">
        <f>I26</f>
        <v>130000</v>
      </c>
      <c r="P26" s="157"/>
    </row>
    <row r="27" spans="1:16" ht="28.9">
      <c r="A27" s="102" t="s">
        <v>87</v>
      </c>
      <c r="B27" s="78" t="s">
        <v>32</v>
      </c>
      <c r="C27" s="78" t="s">
        <v>83</v>
      </c>
      <c r="D27" s="78" t="s">
        <v>34</v>
      </c>
      <c r="E27" s="78" t="s">
        <v>84</v>
      </c>
      <c r="F27" s="78" t="s">
        <v>67</v>
      </c>
      <c r="G27" s="78" t="s">
        <v>37</v>
      </c>
      <c r="H27" s="78" t="s">
        <v>44</v>
      </c>
      <c r="I27" s="107">
        <v>130000</v>
      </c>
      <c r="J27" s="106"/>
      <c r="K27" s="141"/>
      <c r="L27" s="126"/>
      <c r="M27" s="126"/>
      <c r="N27" s="126"/>
      <c r="O27" s="155">
        <f>I27</f>
        <v>130000</v>
      </c>
      <c r="P27" s="158"/>
    </row>
    <row r="28" spans="1:16" ht="43.15">
      <c r="A28" s="102" t="s">
        <v>88</v>
      </c>
      <c r="B28" s="78" t="s">
        <v>82</v>
      </c>
      <c r="C28" s="78" t="s">
        <v>51</v>
      </c>
      <c r="D28" s="78" t="s">
        <v>34</v>
      </c>
      <c r="E28" s="78" t="s">
        <v>84</v>
      </c>
      <c r="F28" s="78" t="s">
        <v>67</v>
      </c>
      <c r="G28" s="78" t="s">
        <v>85</v>
      </c>
      <c r="H28" s="78" t="s">
        <v>44</v>
      </c>
      <c r="I28" s="107">
        <v>110000</v>
      </c>
      <c r="J28" s="106"/>
      <c r="K28" s="141"/>
      <c r="L28" s="126"/>
      <c r="M28" s="137"/>
      <c r="N28" s="137"/>
      <c r="O28" s="155">
        <f>I28</f>
        <v>110000</v>
      </c>
      <c r="P28" s="158"/>
    </row>
    <row r="29" spans="1:16" ht="43.15">
      <c r="A29" s="102" t="s">
        <v>89</v>
      </c>
      <c r="B29" s="78" t="s">
        <v>90</v>
      </c>
      <c r="C29" s="78" t="s">
        <v>91</v>
      </c>
      <c r="D29" s="78" t="s">
        <v>34</v>
      </c>
      <c r="E29" s="78" t="s">
        <v>84</v>
      </c>
      <c r="F29" s="78" t="s">
        <v>67</v>
      </c>
      <c r="G29" s="78" t="s">
        <v>85</v>
      </c>
      <c r="H29" s="78" t="s">
        <v>44</v>
      </c>
      <c r="I29" s="107">
        <v>100000</v>
      </c>
      <c r="J29" s="108"/>
      <c r="K29" s="142"/>
      <c r="L29" s="126"/>
      <c r="M29" s="133"/>
      <c r="N29" s="133"/>
      <c r="O29" s="155">
        <f>I29</f>
        <v>100000</v>
      </c>
      <c r="P29" s="159"/>
    </row>
    <row r="30" spans="1:16" ht="43.15">
      <c r="A30" s="102" t="s">
        <v>92</v>
      </c>
      <c r="B30" s="78" t="s">
        <v>90</v>
      </c>
      <c r="C30" s="78" t="s">
        <v>93</v>
      </c>
      <c r="D30" s="78" t="s">
        <v>34</v>
      </c>
      <c r="E30" s="78" t="s">
        <v>84</v>
      </c>
      <c r="F30" s="78" t="s">
        <v>67</v>
      </c>
      <c r="G30" s="78" t="s">
        <v>85</v>
      </c>
      <c r="H30" s="78" t="s">
        <v>44</v>
      </c>
      <c r="I30" s="107">
        <v>150000</v>
      </c>
      <c r="J30" s="108"/>
      <c r="K30" s="142"/>
      <c r="L30" s="126"/>
      <c r="M30" s="133"/>
      <c r="N30" s="133"/>
      <c r="O30" s="155">
        <f>I30</f>
        <v>150000</v>
      </c>
      <c r="P30" s="159"/>
    </row>
    <row r="31" spans="1:16" ht="18">
      <c r="K31" s="132"/>
      <c r="L31" s="132"/>
      <c r="M31" s="132"/>
      <c r="N31" s="132"/>
      <c r="O31" s="160"/>
      <c r="P31" s="160"/>
    </row>
    <row r="32" spans="1:16" ht="19.899999999999999" customHeight="1">
      <c r="A32" s="143"/>
      <c r="B32" s="144"/>
      <c r="C32" s="144"/>
      <c r="D32" s="144"/>
      <c r="E32" s="144"/>
      <c r="F32" s="145"/>
      <c r="G32" s="145"/>
      <c r="H32" s="145"/>
      <c r="I32" s="145"/>
      <c r="J32" s="145"/>
      <c r="K32" s="146"/>
      <c r="L32" s="146"/>
      <c r="M32" s="146"/>
      <c r="N32" s="146"/>
      <c r="O32" s="161"/>
      <c r="P32" s="162"/>
    </row>
    <row r="33" spans="1:16" ht="28.9">
      <c r="A33" s="102" t="s">
        <v>94</v>
      </c>
      <c r="B33" s="77" t="s">
        <v>95</v>
      </c>
      <c r="C33" s="78" t="s">
        <v>33</v>
      </c>
      <c r="D33" s="78" t="s">
        <v>96</v>
      </c>
      <c r="E33" s="78" t="s">
        <v>84</v>
      </c>
      <c r="F33" s="78" t="s">
        <v>67</v>
      </c>
      <c r="G33" s="78" t="s">
        <v>85</v>
      </c>
      <c r="H33" s="78" t="s">
        <v>44</v>
      </c>
      <c r="I33" s="107">
        <v>320000</v>
      </c>
      <c r="J33" s="103"/>
      <c r="K33" s="135"/>
      <c r="L33" s="126"/>
      <c r="M33" s="126"/>
      <c r="N33" s="127"/>
      <c r="O33" s="157"/>
      <c r="P33" s="155">
        <f>I33</f>
        <v>320000</v>
      </c>
    </row>
    <row r="34" spans="1:16" ht="28.9">
      <c r="A34" s="102" t="s">
        <v>97</v>
      </c>
      <c r="B34" s="77" t="s">
        <v>95</v>
      </c>
      <c r="C34" s="78" t="s">
        <v>53</v>
      </c>
      <c r="D34" s="78" t="s">
        <v>96</v>
      </c>
      <c r="E34" s="78" t="s">
        <v>84</v>
      </c>
      <c r="F34" s="78" t="s">
        <v>67</v>
      </c>
      <c r="G34" s="78" t="s">
        <v>85</v>
      </c>
      <c r="H34" s="78" t="s">
        <v>44</v>
      </c>
      <c r="I34" s="107">
        <v>320000</v>
      </c>
      <c r="J34" s="103"/>
      <c r="K34" s="135"/>
      <c r="L34" s="126"/>
      <c r="M34" s="126"/>
      <c r="N34" s="127"/>
      <c r="O34" s="157"/>
      <c r="P34" s="155">
        <f>I34</f>
        <v>320000</v>
      </c>
    </row>
    <row r="35" spans="1:16" ht="28.9">
      <c r="A35" s="102" t="s">
        <v>98</v>
      </c>
      <c r="B35" s="77" t="s">
        <v>95</v>
      </c>
      <c r="C35" s="78" t="s">
        <v>93</v>
      </c>
      <c r="D35" s="78" t="s">
        <v>96</v>
      </c>
      <c r="E35" s="78" t="s">
        <v>84</v>
      </c>
      <c r="F35" s="78" t="s">
        <v>67</v>
      </c>
      <c r="G35" s="78" t="s">
        <v>85</v>
      </c>
      <c r="H35" s="78" t="s">
        <v>44</v>
      </c>
      <c r="I35" s="107">
        <v>260000</v>
      </c>
      <c r="J35" s="103"/>
      <c r="K35" s="135"/>
      <c r="L35" s="126"/>
      <c r="M35" s="126"/>
      <c r="N35" s="127"/>
      <c r="O35" s="157"/>
      <c r="P35" s="155">
        <f>I35</f>
        <v>260000</v>
      </c>
    </row>
    <row r="36" spans="1:16" ht="28.9">
      <c r="A36" s="102" t="s">
        <v>99</v>
      </c>
      <c r="B36" s="77" t="s">
        <v>95</v>
      </c>
      <c r="C36" s="78" t="s">
        <v>91</v>
      </c>
      <c r="D36" s="78" t="s">
        <v>96</v>
      </c>
      <c r="E36" s="78" t="s">
        <v>84</v>
      </c>
      <c r="F36" s="78" t="s">
        <v>67</v>
      </c>
      <c r="G36" s="78" t="s">
        <v>85</v>
      </c>
      <c r="H36" s="78" t="s">
        <v>44</v>
      </c>
      <c r="I36" s="107">
        <v>130000</v>
      </c>
      <c r="J36" s="103"/>
      <c r="K36" s="135"/>
      <c r="L36" s="126"/>
      <c r="M36" s="126"/>
      <c r="N36" s="127"/>
      <c r="O36" s="157"/>
      <c r="P36" s="155">
        <f>I36</f>
        <v>130000</v>
      </c>
    </row>
    <row r="37" spans="1:16" ht="28.9">
      <c r="A37" s="102" t="s">
        <v>100</v>
      </c>
      <c r="B37" s="77" t="s">
        <v>95</v>
      </c>
      <c r="C37" s="78" t="s">
        <v>41</v>
      </c>
      <c r="D37" s="78" t="s">
        <v>96</v>
      </c>
      <c r="E37" s="78" t="s">
        <v>84</v>
      </c>
      <c r="F37" s="78" t="s">
        <v>67</v>
      </c>
      <c r="G37" s="78" t="s">
        <v>85</v>
      </c>
      <c r="H37" s="78" t="s">
        <v>44</v>
      </c>
      <c r="I37" s="107">
        <v>260000</v>
      </c>
      <c r="J37" s="103"/>
      <c r="K37" s="135"/>
      <c r="L37" s="126"/>
      <c r="M37" s="126"/>
      <c r="N37" s="127"/>
      <c r="O37" s="157"/>
      <c r="P37" s="155">
        <f>I37</f>
        <v>260000</v>
      </c>
    </row>
    <row r="38" spans="1:16" ht="28.9">
      <c r="A38" s="102" t="s">
        <v>101</v>
      </c>
      <c r="B38" s="78" t="s">
        <v>95</v>
      </c>
      <c r="C38" s="78" t="s">
        <v>102</v>
      </c>
      <c r="D38" s="78" t="s">
        <v>96</v>
      </c>
      <c r="E38" s="78" t="s">
        <v>84</v>
      </c>
      <c r="F38" s="78" t="s">
        <v>67</v>
      </c>
      <c r="G38" s="78" t="s">
        <v>85</v>
      </c>
      <c r="H38" s="78" t="s">
        <v>44</v>
      </c>
      <c r="I38" s="107">
        <v>150000</v>
      </c>
      <c r="J38" s="108"/>
      <c r="K38" s="142"/>
      <c r="L38" s="126"/>
      <c r="M38" s="126"/>
      <c r="N38" s="134"/>
      <c r="O38" s="158"/>
      <c r="P38" s="155">
        <f t="shared" ref="P38:P42" si="1">I38</f>
        <v>150000</v>
      </c>
    </row>
    <row r="39" spans="1:16" ht="28.9">
      <c r="A39" s="102" t="s">
        <v>103</v>
      </c>
      <c r="B39" s="78" t="s">
        <v>95</v>
      </c>
      <c r="C39" s="78" t="s">
        <v>104</v>
      </c>
      <c r="D39" s="78" t="s">
        <v>96</v>
      </c>
      <c r="E39" s="78" t="s">
        <v>84</v>
      </c>
      <c r="F39" s="78" t="s">
        <v>67</v>
      </c>
      <c r="G39" s="78" t="s">
        <v>85</v>
      </c>
      <c r="H39" s="78" t="s">
        <v>44</v>
      </c>
      <c r="I39" s="105">
        <v>250000</v>
      </c>
      <c r="J39" s="106"/>
      <c r="K39" s="141"/>
      <c r="L39" s="126"/>
      <c r="M39" s="126"/>
      <c r="N39" s="134"/>
      <c r="O39" s="158"/>
      <c r="P39" s="155">
        <f t="shared" si="1"/>
        <v>250000</v>
      </c>
    </row>
    <row r="40" spans="1:16" ht="28.9">
      <c r="A40" s="102" t="s">
        <v>105</v>
      </c>
      <c r="B40" s="78" t="s">
        <v>95</v>
      </c>
      <c r="C40" s="78" t="s">
        <v>51</v>
      </c>
      <c r="D40" s="78" t="s">
        <v>96</v>
      </c>
      <c r="E40" s="78" t="s">
        <v>84</v>
      </c>
      <c r="F40" s="78" t="s">
        <v>67</v>
      </c>
      <c r="G40" s="78" t="s">
        <v>85</v>
      </c>
      <c r="H40" s="78" t="s">
        <v>44</v>
      </c>
      <c r="I40" s="107">
        <v>250000</v>
      </c>
      <c r="J40" s="108"/>
      <c r="K40" s="142"/>
      <c r="L40" s="126"/>
      <c r="M40" s="126"/>
      <c r="N40" s="134"/>
      <c r="O40" s="158"/>
      <c r="P40" s="155">
        <f t="shared" si="1"/>
        <v>250000</v>
      </c>
    </row>
    <row r="41" spans="1:16" ht="28.9">
      <c r="A41" s="102" t="s">
        <v>106</v>
      </c>
      <c r="B41" s="78" t="s">
        <v>95</v>
      </c>
      <c r="C41" s="78" t="s">
        <v>83</v>
      </c>
      <c r="D41" s="78" t="s">
        <v>96</v>
      </c>
      <c r="E41" s="78" t="s">
        <v>84</v>
      </c>
      <c r="F41" s="78" t="s">
        <v>67</v>
      </c>
      <c r="G41" s="78" t="s">
        <v>85</v>
      </c>
      <c r="H41" s="78" t="s">
        <v>44</v>
      </c>
      <c r="I41" s="107">
        <v>150000</v>
      </c>
      <c r="J41" s="106"/>
      <c r="K41" s="141"/>
      <c r="L41" s="126"/>
      <c r="M41" s="126"/>
      <c r="N41" s="133"/>
      <c r="O41" s="159"/>
      <c r="P41" s="155">
        <f t="shared" si="1"/>
        <v>150000</v>
      </c>
    </row>
    <row r="42" spans="1:16" ht="28.9">
      <c r="A42" s="102" t="s">
        <v>107</v>
      </c>
      <c r="B42" s="78" t="s">
        <v>95</v>
      </c>
      <c r="C42" s="78" t="s">
        <v>108</v>
      </c>
      <c r="D42" s="78" t="s">
        <v>96</v>
      </c>
      <c r="E42" s="78" t="s">
        <v>84</v>
      </c>
      <c r="F42" s="78" t="s">
        <v>67</v>
      </c>
      <c r="G42" s="78" t="s">
        <v>85</v>
      </c>
      <c r="H42" s="78" t="s">
        <v>44</v>
      </c>
      <c r="I42" s="107">
        <v>100000</v>
      </c>
      <c r="J42" s="108"/>
      <c r="K42" s="142"/>
      <c r="L42" s="126"/>
      <c r="M42" s="126"/>
      <c r="N42" s="133"/>
      <c r="O42" s="159"/>
      <c r="P42" s="155">
        <f t="shared" si="1"/>
        <v>100000</v>
      </c>
    </row>
    <row r="45" spans="1:16" ht="25.15" customHeight="1">
      <c r="A45" s="114"/>
      <c r="B45" s="10"/>
      <c r="C45" s="2"/>
      <c r="D45" s="2"/>
      <c r="E45" s="2"/>
      <c r="G45" s="151" t="s">
        <v>113</v>
      </c>
      <c r="H45" s="152" t="s">
        <v>114</v>
      </c>
      <c r="I45" s="153">
        <f>SUM(I8:I42)</f>
        <v>14850000</v>
      </c>
      <c r="J45" s="99"/>
      <c r="K45" s="154">
        <f>SUM(L45:P45)</f>
        <v>14850000</v>
      </c>
      <c r="L45" s="163">
        <f>SUM(L5:L42)</f>
        <v>0</v>
      </c>
      <c r="M45" s="163">
        <f>SUM(M5:M42)</f>
        <v>4440000</v>
      </c>
      <c r="N45" s="163">
        <f>SUM(N5:N42)</f>
        <v>5200000</v>
      </c>
      <c r="O45" s="163">
        <f>SUM(O5:O42)</f>
        <v>3020000</v>
      </c>
      <c r="P45" s="163">
        <f>SUM(P5:P42)</f>
        <v>2190000</v>
      </c>
    </row>
    <row r="46" spans="1:16" ht="25.15" customHeight="1">
      <c r="C46" s="2"/>
      <c r="D46" s="2"/>
      <c r="E46" s="2"/>
    </row>
    <row r="47" spans="1:16" ht="23.45">
      <c r="B47" s="2"/>
      <c r="C47" s="2"/>
      <c r="D47" s="2"/>
      <c r="E47" s="2"/>
      <c r="H47" s="2"/>
      <c r="I47" s="7"/>
      <c r="L47" s="123"/>
      <c r="M47" s="123"/>
    </row>
    <row r="48" spans="1:16" ht="23.45">
      <c r="B48" s="2"/>
      <c r="C48" s="2"/>
      <c r="D48" s="2"/>
      <c r="E48" s="2"/>
      <c r="H48" s="2"/>
      <c r="I48" s="7"/>
      <c r="L48" s="123"/>
      <c r="M48" s="123"/>
    </row>
    <row r="49" spans="1:16" ht="23.45">
      <c r="B49" s="2"/>
      <c r="C49" s="2"/>
      <c r="D49" s="2"/>
      <c r="E49" s="2"/>
      <c r="H49" s="2"/>
      <c r="I49" s="7"/>
      <c r="J49" s="122"/>
      <c r="K49" s="122"/>
      <c r="M49" s="123"/>
      <c r="P49" s="123"/>
    </row>
    <row r="50" spans="1:16" ht="23.45">
      <c r="B50" s="2"/>
      <c r="C50" s="2"/>
      <c r="D50" s="2"/>
      <c r="E50" s="2"/>
      <c r="H50" s="2"/>
      <c r="I50" s="7"/>
      <c r="J50" s="122"/>
      <c r="K50" s="122"/>
      <c r="M50" s="123"/>
    </row>
    <row r="51" spans="1:16">
      <c r="C51" s="2"/>
      <c r="D51" s="2"/>
      <c r="E51" s="2"/>
    </row>
    <row r="52" spans="1:16" ht="15.6">
      <c r="A52" s="13"/>
      <c r="C52" s="2"/>
      <c r="D52" s="2"/>
      <c r="E52" s="2"/>
    </row>
    <row r="53" spans="1:16">
      <c r="C53" s="2"/>
      <c r="D53" s="2"/>
      <c r="E53" s="2"/>
    </row>
    <row r="54" spans="1:16" ht="15.6">
      <c r="A54" s="13"/>
      <c r="B54" s="10"/>
      <c r="C54" s="2"/>
      <c r="D54" s="2"/>
      <c r="E54" s="2"/>
    </row>
    <row r="55" spans="1:16" ht="23.45">
      <c r="B55" s="2"/>
      <c r="C55" s="2"/>
      <c r="D55" s="2"/>
      <c r="E55" s="2"/>
      <c r="H55" s="2"/>
      <c r="I55" s="7"/>
      <c r="L55" s="122"/>
    </row>
    <row r="56" spans="1:16" ht="23.45">
      <c r="B56" s="2"/>
      <c r="C56" s="2"/>
      <c r="D56" s="2"/>
      <c r="E56" s="2"/>
      <c r="H56" s="2"/>
      <c r="I56" s="7"/>
      <c r="L56" s="122"/>
      <c r="M56" s="123"/>
    </row>
    <row r="57" spans="1:16">
      <c r="C57" s="2"/>
      <c r="D57" s="2"/>
      <c r="E57" s="2"/>
    </row>
    <row r="58" spans="1:16" ht="15.6">
      <c r="A58" s="117"/>
      <c r="B58" s="10"/>
      <c r="C58" s="2"/>
      <c r="D58" s="2"/>
      <c r="E58" s="2"/>
    </row>
    <row r="59" spans="1:16">
      <c r="C59" s="2"/>
      <c r="D59" s="2"/>
      <c r="E59" s="2"/>
    </row>
    <row r="60" spans="1:16" ht="23.45">
      <c r="A60" s="13"/>
      <c r="B60" s="12"/>
      <c r="C60" s="2"/>
      <c r="D60" s="2"/>
      <c r="E60" s="2"/>
      <c r="L60" s="122"/>
      <c r="P60" s="123"/>
    </row>
    <row r="61" spans="1:16" ht="23.45">
      <c r="B61" s="2"/>
      <c r="C61" s="2"/>
      <c r="D61" s="2"/>
      <c r="E61" s="2"/>
      <c r="H61" s="1"/>
      <c r="I61" s="7"/>
      <c r="L61" s="122"/>
    </row>
    <row r="62" spans="1:16" ht="23.45">
      <c r="B62" s="2"/>
      <c r="C62" s="2"/>
      <c r="D62" s="2"/>
      <c r="E62" s="2"/>
      <c r="H62" s="1"/>
      <c r="I62" s="7"/>
      <c r="J62" s="122"/>
      <c r="K62" s="122"/>
      <c r="L62" s="122"/>
    </row>
    <row r="63" spans="1:16" ht="15.6">
      <c r="A63" s="13"/>
      <c r="C63" s="2"/>
      <c r="D63" s="2"/>
      <c r="E63" s="2"/>
    </row>
    <row r="64" spans="1:16">
      <c r="C64" s="2"/>
      <c r="D64" s="2"/>
      <c r="E64" s="2"/>
    </row>
    <row r="65" spans="1:16" ht="15.6">
      <c r="A65" s="13"/>
      <c r="B65" s="2"/>
      <c r="C65" s="2"/>
      <c r="D65" s="2"/>
      <c r="E65" s="2"/>
    </row>
    <row r="66" spans="1:16" ht="23.45">
      <c r="B66" s="2"/>
      <c r="C66" s="2"/>
      <c r="D66" s="2"/>
      <c r="E66" s="2"/>
      <c r="H66" s="2"/>
      <c r="I66" s="7"/>
      <c r="J66" s="123"/>
      <c r="K66" s="123"/>
      <c r="L66" s="122"/>
    </row>
    <row r="67" spans="1:16">
      <c r="C67" s="2"/>
      <c r="D67" s="2"/>
      <c r="E67" s="2"/>
    </row>
    <row r="68" spans="1:16" ht="15.6">
      <c r="A68" s="117"/>
      <c r="C68" s="2"/>
      <c r="D68" s="2"/>
      <c r="E68" s="2"/>
    </row>
    <row r="69" spans="1:16">
      <c r="C69" s="2"/>
      <c r="D69" s="2"/>
      <c r="E69" s="2"/>
    </row>
    <row r="70" spans="1:16" ht="15.6">
      <c r="A70" s="13"/>
      <c r="C70" s="2"/>
      <c r="D70" s="2"/>
      <c r="E70" s="2"/>
    </row>
    <row r="71" spans="1:16" ht="23.45">
      <c r="B71" s="2"/>
      <c r="C71" s="2"/>
      <c r="D71" s="2"/>
      <c r="E71" s="2"/>
      <c r="H71" s="2"/>
      <c r="I71" s="7"/>
      <c r="N71" s="122"/>
      <c r="O71" s="122"/>
    </row>
    <row r="72" spans="1:16" ht="23.45">
      <c r="B72" s="2"/>
      <c r="C72" s="2"/>
      <c r="D72" s="2"/>
      <c r="E72" s="2"/>
      <c r="H72" s="2"/>
      <c r="I72" s="7"/>
      <c r="N72" s="122"/>
      <c r="O72" s="122"/>
    </row>
    <row r="73" spans="1:16" ht="23.45">
      <c r="B73" s="2"/>
      <c r="C73" s="2"/>
      <c r="D73" s="2"/>
      <c r="E73" s="2"/>
      <c r="H73" s="2"/>
      <c r="I73" s="7"/>
      <c r="J73" s="122"/>
      <c r="K73" s="122"/>
    </row>
    <row r="74" spans="1:16" ht="15.6">
      <c r="A74" s="13"/>
      <c r="C74" s="2"/>
      <c r="D74" s="2"/>
      <c r="E74" s="2"/>
    </row>
    <row r="75" spans="1:16" ht="23.45">
      <c r="B75" s="2"/>
      <c r="C75" s="2"/>
      <c r="D75" s="2"/>
      <c r="E75" s="2"/>
      <c r="H75" s="2"/>
      <c r="I75" s="7"/>
      <c r="J75" s="122"/>
      <c r="K75" s="122"/>
    </row>
    <row r="76" spans="1:16" ht="23.45">
      <c r="A76" s="2"/>
      <c r="B76" s="2"/>
      <c r="C76" s="2"/>
      <c r="D76" s="2"/>
      <c r="E76" s="2"/>
      <c r="H76" s="2"/>
      <c r="I76" s="7"/>
      <c r="J76" s="122"/>
      <c r="K76" s="122"/>
      <c r="L76" s="122"/>
      <c r="M76" s="122"/>
      <c r="N76" s="122"/>
      <c r="O76" s="122"/>
      <c r="P76" s="122"/>
    </row>
    <row r="77" spans="1:16" ht="23.45">
      <c r="A77" s="2"/>
      <c r="B77" s="2"/>
      <c r="C77" s="2"/>
      <c r="D77" s="2"/>
      <c r="E77" s="2"/>
      <c r="H77" s="2"/>
      <c r="I77" s="7"/>
      <c r="L77" s="122"/>
    </row>
    <row r="78" spans="1:16" ht="23.45">
      <c r="A78" s="2"/>
      <c r="B78" s="2"/>
      <c r="C78" s="2"/>
      <c r="D78" s="2"/>
      <c r="E78" s="2"/>
      <c r="H78" s="2"/>
      <c r="I78" s="7"/>
      <c r="J78" s="122"/>
      <c r="K78" s="122"/>
      <c r="L78" s="122"/>
      <c r="M78" s="122"/>
      <c r="N78" s="122"/>
      <c r="O78" s="122"/>
      <c r="P78" s="122"/>
    </row>
    <row r="79" spans="1:16">
      <c r="A79" s="2"/>
      <c r="C79" s="2"/>
      <c r="D79" s="2"/>
      <c r="E79" s="2"/>
      <c r="J79" s="124"/>
      <c r="K79" s="124"/>
      <c r="L79" s="124"/>
      <c r="M79" s="124"/>
      <c r="N79" s="124"/>
      <c r="O79" s="124"/>
      <c r="P79" s="124"/>
    </row>
    <row r="80" spans="1:16">
      <c r="A80" s="2"/>
      <c r="C80" s="2"/>
      <c r="D80" s="2"/>
      <c r="E80" s="2"/>
    </row>
    <row r="81" spans="1:8">
      <c r="A81" s="2"/>
      <c r="C81" s="2"/>
      <c r="D81" s="2"/>
      <c r="E81" s="2"/>
    </row>
    <row r="82" spans="1:8">
      <c r="A82" s="2"/>
      <c r="C82" s="2"/>
      <c r="D82" s="2"/>
      <c r="E82" s="2"/>
    </row>
    <row r="83" spans="1:8">
      <c r="A83" s="2"/>
      <c r="C83" s="2"/>
      <c r="D83" s="2"/>
      <c r="E83" s="2"/>
    </row>
    <row r="84" spans="1:8">
      <c r="A84" s="2"/>
      <c r="C84" s="2"/>
      <c r="D84" s="2"/>
      <c r="E84" s="2"/>
    </row>
    <row r="85" spans="1:8">
      <c r="A85" s="2"/>
      <c r="C85" s="2"/>
      <c r="D85" s="2"/>
      <c r="E85" s="2"/>
    </row>
    <row r="86" spans="1:8">
      <c r="A86" s="2"/>
      <c r="C86" s="2"/>
      <c r="D86" s="2"/>
      <c r="E86" s="2"/>
    </row>
    <row r="87" spans="1:8">
      <c r="A87" s="2"/>
      <c r="C87" s="2"/>
      <c r="D87" s="2"/>
      <c r="E87" s="2"/>
    </row>
    <row r="88" spans="1:8">
      <c r="A88" s="2"/>
      <c r="C88" s="2"/>
      <c r="D88" s="2"/>
      <c r="E88" s="2"/>
    </row>
    <row r="89" spans="1:8">
      <c r="A89" s="2"/>
      <c r="C89" s="2"/>
      <c r="D89" s="2"/>
      <c r="E89" s="2"/>
    </row>
    <row r="90" spans="1:8">
      <c r="A90" s="2"/>
      <c r="C90" s="2"/>
      <c r="D90" s="2"/>
      <c r="E90" s="2"/>
    </row>
    <row r="91" spans="1:8">
      <c r="A91" s="2"/>
      <c r="C91" s="2"/>
      <c r="D91" s="2"/>
      <c r="E91" s="2"/>
    </row>
    <row r="92" spans="1:8">
      <c r="A92" s="2"/>
      <c r="C92" s="2"/>
      <c r="D92" s="2"/>
      <c r="E92" s="2"/>
    </row>
    <row r="93" spans="1:8">
      <c r="A93" s="2"/>
      <c r="C93" s="2"/>
      <c r="D93" s="2"/>
      <c r="E93" s="2"/>
    </row>
    <row r="94" spans="1:8" s="2" customFormat="1">
      <c r="B94" s="92"/>
      <c r="H94" s="92"/>
    </row>
    <row r="95" spans="1:8" s="2" customFormat="1">
      <c r="B95" s="92"/>
      <c r="H95" s="92"/>
    </row>
    <row r="96" spans="1:8" s="2" customFormat="1">
      <c r="B96" s="92"/>
      <c r="H96" s="92"/>
    </row>
    <row r="97" spans="1:8" s="2" customFormat="1">
      <c r="B97" s="92"/>
      <c r="H97" s="92"/>
    </row>
    <row r="98" spans="1:8" s="2" customFormat="1">
      <c r="A98" s="89"/>
      <c r="B98" s="92"/>
      <c r="H98" s="92"/>
    </row>
    <row r="99" spans="1:8" s="2" customFormat="1">
      <c r="A99" s="89"/>
      <c r="B99" s="92"/>
      <c r="H99" s="92"/>
    </row>
    <row r="100" spans="1:8" s="2" customFormat="1">
      <c r="A100" s="89"/>
      <c r="B100" s="92"/>
      <c r="H100" s="92"/>
    </row>
    <row r="101" spans="1:8" s="2" customFormat="1">
      <c r="A101" s="89"/>
      <c r="B101" s="92"/>
      <c r="H101" s="92"/>
    </row>
    <row r="102" spans="1:8" s="2" customFormat="1">
      <c r="A102" s="89"/>
      <c r="B102" s="92"/>
      <c r="H102" s="92"/>
    </row>
    <row r="103" spans="1:8" s="2" customFormat="1">
      <c r="A103" s="89"/>
      <c r="B103" s="92"/>
      <c r="H103" s="92"/>
    </row>
    <row r="104" spans="1:8" s="2" customFormat="1">
      <c r="A104" s="89"/>
      <c r="B104" s="92"/>
      <c r="H104" s="92"/>
    </row>
    <row r="105" spans="1:8" s="2" customFormat="1">
      <c r="A105" s="89"/>
      <c r="B105" s="92"/>
      <c r="C105" s="92"/>
      <c r="H105" s="92"/>
    </row>
  </sheetData>
  <autoFilter ref="A4:P79" xr:uid="{00000000-0009-0000-0000-000000000000}"/>
  <mergeCells count="3">
    <mergeCell ref="A1:B1"/>
    <mergeCell ref="L1:P1"/>
    <mergeCell ref="N16:P16"/>
  </mergeCells>
  <printOptions headings="1" gridLines="1"/>
  <pageMargins left="0.7" right="0.7" top="0.75" bottom="0.75" header="0.3" footer="0.3"/>
  <pageSetup scale="3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457D339-DD6C-453C-AF4F-CA508D8CF103}">
          <x14:formula1>
            <xm:f>'Drop Down List Do Not Delete'!$A$1:$A$45</xm:f>
          </x14:formula1>
          <xm:sqref>C38:C42 C45:C103 C25:C30</xm:sqref>
        </x14:dataValidation>
        <x14:dataValidation type="list" allowBlank="1" showInputMessage="1" showErrorMessage="1" xr:uid="{7A463CED-4007-4658-8537-6A7C6178B2A7}">
          <x14:formula1>
            <xm:f>'Drop Down List Do Not Delete'!$A$1:$A$24</xm:f>
          </x14:formula1>
          <xm:sqref>C104</xm:sqref>
        </x14:dataValidation>
        <x14:dataValidation type="list" allowBlank="1" showInputMessage="1" showErrorMessage="1" xr:uid="{68290EA4-0DF9-4B30-89D6-19289B478916}">
          <x14:formula1>
            <xm:f>'Drop Down List Do Not Delete'!$B$1:$B$5</xm:f>
          </x14:formula1>
          <xm:sqref>D19:D20 D45:D105 D4:D17 D24:D30 D38:D42 D33:D37</xm:sqref>
        </x14:dataValidation>
        <x14:dataValidation type="list" allowBlank="1" showInputMessage="1" showErrorMessage="1" xr:uid="{FF2DC9A2-6038-48BC-96D7-315FA0C15E2D}">
          <x14:formula1>
            <xm:f>'Drop Down List Do Not Delete'!$D$1:$D$5</xm:f>
          </x14:formula1>
          <xm:sqref>F8:F12 F45:F106 F14:F16 F25:F30 F38:F42 F33:F37</xm:sqref>
        </x14:dataValidation>
        <x14:dataValidation type="list" allowBlank="1" showInputMessage="1" showErrorMessage="1" xr:uid="{5DDBC3CE-4434-4EB5-A7EB-9259BD77E9D6}">
          <x14:formula1>
            <xm:f>'Drop Down List Do Not Delete'!$E$1:$E$4</xm:f>
          </x14:formula1>
          <xm:sqref>G8:G12 G45:G106 G14:G16 G25:G30 G38:G42 G33:G37</xm:sqref>
        </x14:dataValidation>
        <x14:dataValidation type="list" allowBlank="1" showInputMessage="1" showErrorMessage="1" xr:uid="{3FE2517F-A872-4CB6-9678-0C6B80B92669}">
          <x14:formula1>
            <xm:f>'Drop Down List Do Not Delete'!$C$1:$C$7</xm:f>
          </x14:formula1>
          <xm:sqref>E8:E12 E45:E105 E14:E16 E25:E30 E38:E42 E33:E37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ED629-8ADA-4E28-9876-90CA52C0F7E3}">
  <sheetPr>
    <tabColor theme="0" tint="-0.249977111117893"/>
    <pageSetUpPr fitToPage="1"/>
  </sheetPr>
  <dimension ref="A1:O108"/>
  <sheetViews>
    <sheetView zoomScale="75" zoomScaleNormal="75" workbookViewId="0">
      <selection activeCell="C55" sqref="C55"/>
    </sheetView>
  </sheetViews>
  <sheetFormatPr defaultRowHeight="14.45"/>
  <cols>
    <col min="1" max="1" width="60.140625" style="89" customWidth="1"/>
    <col min="2" max="2" width="47.28515625" style="92" bestFit="1" customWidth="1"/>
    <col min="3" max="3" width="29.7109375" style="92" customWidth="1"/>
    <col min="4" max="4" width="16.140625" style="92" customWidth="1"/>
    <col min="5" max="5" width="23.7109375" style="92" customWidth="1"/>
    <col min="6" max="6" width="16.7109375" style="2" customWidth="1"/>
    <col min="7" max="7" width="28.42578125" style="2" bestFit="1" customWidth="1"/>
    <col min="8" max="8" width="19.7109375" style="92" customWidth="1"/>
    <col min="9" max="9" width="18.85546875" style="2" bestFit="1" customWidth="1"/>
    <col min="10" max="10" width="17.140625" style="2" customWidth="1"/>
    <col min="11" max="12" width="13.85546875" style="2" bestFit="1" customWidth="1"/>
    <col min="13" max="13" width="15.7109375" style="2" bestFit="1" customWidth="1"/>
    <col min="14" max="15" width="13.85546875" style="2" bestFit="1" customWidth="1"/>
  </cols>
  <sheetData>
    <row r="1" spans="1:15" ht="42" customHeight="1">
      <c r="A1" s="199" t="s">
        <v>122</v>
      </c>
      <c r="B1" s="199"/>
      <c r="E1" s="93" t="s">
        <v>1</v>
      </c>
      <c r="J1" s="139">
        <v>1439945</v>
      </c>
      <c r="K1" s="200" t="s">
        <v>2</v>
      </c>
      <c r="L1" s="200"/>
      <c r="M1" s="200"/>
      <c r="N1" s="200"/>
      <c r="O1" s="200"/>
    </row>
    <row r="3" spans="1:15" ht="28.9">
      <c r="A3" s="60" t="s">
        <v>4</v>
      </c>
      <c r="B3" s="94" t="s">
        <v>5</v>
      </c>
      <c r="C3" s="94" t="s">
        <v>6</v>
      </c>
      <c r="D3" s="94" t="s">
        <v>7</v>
      </c>
      <c r="E3" s="94" t="s">
        <v>8</v>
      </c>
      <c r="F3" s="94" t="s">
        <v>9</v>
      </c>
      <c r="G3" s="94" t="s">
        <v>10</v>
      </c>
      <c r="H3" s="17" t="s">
        <v>11</v>
      </c>
      <c r="I3" s="94" t="s">
        <v>12</v>
      </c>
      <c r="J3" s="94" t="s">
        <v>13</v>
      </c>
      <c r="K3" s="94" t="s">
        <v>14</v>
      </c>
      <c r="L3" s="94" t="s">
        <v>15</v>
      </c>
      <c r="M3" s="94" t="s">
        <v>16</v>
      </c>
      <c r="N3" s="94" t="s">
        <v>17</v>
      </c>
      <c r="O3" s="94" t="s">
        <v>18</v>
      </c>
    </row>
    <row r="4" spans="1:15" ht="28.9">
      <c r="A4" s="54" t="s">
        <v>21</v>
      </c>
      <c r="B4" s="57" t="s">
        <v>22</v>
      </c>
      <c r="C4" s="24" t="s">
        <v>23</v>
      </c>
      <c r="D4" s="95" t="s">
        <v>24</v>
      </c>
      <c r="E4" s="94"/>
      <c r="F4" s="94"/>
      <c r="G4" s="94"/>
      <c r="H4" s="17"/>
      <c r="I4" s="96">
        <v>500000</v>
      </c>
      <c r="J4" s="129">
        <f>J1-J9-J10-J13</f>
        <v>359945</v>
      </c>
      <c r="K4" s="126"/>
      <c r="L4" s="127"/>
      <c r="M4" s="127"/>
      <c r="N4" s="127"/>
      <c r="O4" s="127"/>
    </row>
    <row r="5" spans="1:15" ht="43.15">
      <c r="A5" s="54" t="s">
        <v>39</v>
      </c>
      <c r="B5" s="57" t="s">
        <v>40</v>
      </c>
      <c r="C5" s="24" t="s">
        <v>41</v>
      </c>
      <c r="D5" s="95" t="s">
        <v>42</v>
      </c>
      <c r="E5" s="24" t="s">
        <v>43</v>
      </c>
      <c r="F5" s="24" t="s">
        <v>36</v>
      </c>
      <c r="G5" s="24" t="s">
        <v>37</v>
      </c>
      <c r="H5" s="24" t="s">
        <v>44</v>
      </c>
      <c r="I5" s="96">
        <v>912694.33962264156</v>
      </c>
      <c r="J5" s="129" t="s">
        <v>1</v>
      </c>
      <c r="L5" s="126">
        <v>950000</v>
      </c>
      <c r="M5" s="127"/>
      <c r="N5" s="127"/>
      <c r="O5" s="127"/>
    </row>
    <row r="6" spans="1:15" ht="43.15">
      <c r="A6" s="54" t="s">
        <v>49</v>
      </c>
      <c r="B6" s="57" t="s">
        <v>50</v>
      </c>
      <c r="C6" s="24" t="s">
        <v>51</v>
      </c>
      <c r="D6" s="95" t="s">
        <v>42</v>
      </c>
      <c r="E6" s="24" t="s">
        <v>43</v>
      </c>
      <c r="F6" s="24" t="s">
        <v>36</v>
      </c>
      <c r="G6" s="24" t="s">
        <v>37</v>
      </c>
      <c r="H6" s="24" t="s">
        <v>44</v>
      </c>
      <c r="I6" s="96">
        <v>589867.50452830188</v>
      </c>
      <c r="J6" s="129" t="s">
        <v>1</v>
      </c>
      <c r="L6" s="126">
        <v>650000</v>
      </c>
      <c r="M6" s="127"/>
      <c r="N6" s="127"/>
      <c r="O6" s="127"/>
    </row>
    <row r="7" spans="1:15">
      <c r="A7" s="54" t="s">
        <v>45</v>
      </c>
      <c r="B7" s="57" t="s">
        <v>46</v>
      </c>
      <c r="C7" s="24" t="s">
        <v>47</v>
      </c>
      <c r="D7" s="95" t="s">
        <v>48</v>
      </c>
      <c r="E7" s="94"/>
      <c r="F7" s="94"/>
      <c r="G7" s="94"/>
      <c r="H7" s="17"/>
      <c r="I7" s="96">
        <v>600000</v>
      </c>
      <c r="J7" s="129" t="s">
        <v>1</v>
      </c>
      <c r="L7" s="126">
        <f>I7</f>
        <v>600000</v>
      </c>
      <c r="M7" s="127"/>
      <c r="N7" s="127"/>
      <c r="O7" s="127"/>
    </row>
    <row r="8" spans="1:15" ht="43.15">
      <c r="A8" s="54" t="s">
        <v>52</v>
      </c>
      <c r="B8" s="57" t="s">
        <v>40</v>
      </c>
      <c r="C8" s="24" t="s">
        <v>53</v>
      </c>
      <c r="D8" s="95" t="s">
        <v>42</v>
      </c>
      <c r="E8" s="24" t="s">
        <v>43</v>
      </c>
      <c r="F8" s="24" t="s">
        <v>36</v>
      </c>
      <c r="G8" s="24" t="s">
        <v>37</v>
      </c>
      <c r="H8" s="24" t="s">
        <v>44</v>
      </c>
      <c r="I8" s="96">
        <v>1099864.1509433961</v>
      </c>
      <c r="J8" s="129" t="s">
        <v>1</v>
      </c>
      <c r="L8" s="126">
        <v>1200000</v>
      </c>
      <c r="M8" s="127"/>
      <c r="N8" s="127"/>
      <c r="O8" s="127"/>
    </row>
    <row r="9" spans="1:15" ht="86.45">
      <c r="A9" s="57" t="s">
        <v>25</v>
      </c>
      <c r="B9" s="88" t="s">
        <v>26</v>
      </c>
      <c r="C9" s="24" t="s">
        <v>23</v>
      </c>
      <c r="D9" s="95" t="s">
        <v>24</v>
      </c>
      <c r="E9" s="94"/>
      <c r="F9" s="94"/>
      <c r="G9" s="94"/>
      <c r="H9" s="17"/>
      <c r="I9" s="96">
        <v>530000</v>
      </c>
      <c r="J9" s="129">
        <f t="shared" ref="J9:J10" si="0">I9</f>
        <v>530000</v>
      </c>
      <c r="L9" s="126" t="s">
        <v>1</v>
      </c>
      <c r="M9" s="127"/>
      <c r="N9" s="127"/>
      <c r="O9" s="127"/>
    </row>
    <row r="10" spans="1:15" ht="28.9">
      <c r="A10" s="54" t="s">
        <v>27</v>
      </c>
      <c r="B10" s="57" t="s">
        <v>28</v>
      </c>
      <c r="C10" s="24" t="s">
        <v>29</v>
      </c>
      <c r="D10" s="95" t="s">
        <v>30</v>
      </c>
      <c r="E10" s="94"/>
      <c r="F10" s="94"/>
      <c r="G10" s="94"/>
      <c r="H10" s="17"/>
      <c r="I10" s="96">
        <v>500000</v>
      </c>
      <c r="J10" s="129">
        <f t="shared" si="0"/>
        <v>500000</v>
      </c>
      <c r="L10" s="126" t="s">
        <v>1</v>
      </c>
      <c r="M10" s="127"/>
      <c r="N10" s="127"/>
      <c r="O10" s="127"/>
    </row>
    <row r="11" spans="1:15">
      <c r="A11" s="54" t="s">
        <v>54</v>
      </c>
      <c r="B11" s="57" t="s">
        <v>46</v>
      </c>
      <c r="C11" s="24" t="s">
        <v>55</v>
      </c>
      <c r="D11" s="95" t="s">
        <v>48</v>
      </c>
      <c r="E11" s="94"/>
      <c r="F11" s="94"/>
      <c r="G11" s="94"/>
      <c r="H11" s="17"/>
      <c r="I11" s="96">
        <v>78000</v>
      </c>
      <c r="J11" s="129" t="s">
        <v>1</v>
      </c>
      <c r="L11" s="126">
        <v>85000</v>
      </c>
      <c r="M11" s="127"/>
      <c r="N11" s="127"/>
      <c r="O11" s="127"/>
    </row>
    <row r="12" spans="1:15" ht="28.9">
      <c r="A12" s="54" t="s">
        <v>57</v>
      </c>
      <c r="B12" s="57" t="s">
        <v>32</v>
      </c>
      <c r="C12" s="24" t="s">
        <v>41</v>
      </c>
      <c r="D12" s="24" t="s">
        <v>34</v>
      </c>
      <c r="E12" s="24" t="s">
        <v>35</v>
      </c>
      <c r="F12" s="24" t="s">
        <v>36</v>
      </c>
      <c r="G12" s="24" t="s">
        <v>37</v>
      </c>
      <c r="H12" s="24" t="s">
        <v>38</v>
      </c>
      <c r="I12" s="125">
        <v>11678</v>
      </c>
      <c r="J12" s="129" t="s">
        <v>1</v>
      </c>
      <c r="L12" s="128">
        <v>130000</v>
      </c>
      <c r="M12" s="127"/>
      <c r="N12" s="127"/>
      <c r="O12" s="127"/>
    </row>
    <row r="13" spans="1:15" ht="28.9">
      <c r="A13" s="54" t="s">
        <v>31</v>
      </c>
      <c r="B13" s="57" t="s">
        <v>32</v>
      </c>
      <c r="C13" s="24" t="s">
        <v>33</v>
      </c>
      <c r="D13" s="24" t="s">
        <v>34</v>
      </c>
      <c r="E13" s="24" t="s">
        <v>35</v>
      </c>
      <c r="F13" s="24" t="s">
        <v>36</v>
      </c>
      <c r="G13" s="24" t="s">
        <v>37</v>
      </c>
      <c r="H13" s="24" t="s">
        <v>38</v>
      </c>
      <c r="I13" s="98">
        <v>195000</v>
      </c>
      <c r="J13" s="129">
        <v>50000</v>
      </c>
      <c r="L13" s="126">
        <v>195000</v>
      </c>
      <c r="M13" s="127"/>
      <c r="N13" s="127"/>
      <c r="O13" s="127"/>
    </row>
    <row r="14" spans="1:15" ht="28.9">
      <c r="A14" s="54" t="s">
        <v>56</v>
      </c>
      <c r="B14" s="57" t="s">
        <v>32</v>
      </c>
      <c r="C14" s="24" t="s">
        <v>51</v>
      </c>
      <c r="D14" s="24" t="s">
        <v>34</v>
      </c>
      <c r="E14" s="201"/>
      <c r="F14" s="202"/>
      <c r="G14" s="202"/>
      <c r="H14" s="203"/>
      <c r="I14" s="98"/>
      <c r="J14" s="138"/>
      <c r="L14" s="128">
        <v>130000</v>
      </c>
      <c r="M14" s="127"/>
      <c r="N14" s="127"/>
      <c r="O14" s="127"/>
    </row>
    <row r="15" spans="1:15" ht="18">
      <c r="B15" s="90"/>
      <c r="C15" s="2"/>
      <c r="D15" s="2"/>
      <c r="E15" s="99"/>
      <c r="F15" s="99"/>
      <c r="G15" s="99"/>
      <c r="H15" s="99"/>
      <c r="I15" s="97">
        <f>SUM(I4:I14)</f>
        <v>5017103.9950943394</v>
      </c>
      <c r="J15" s="129" t="s">
        <v>1</v>
      </c>
      <c r="K15" s="129" t="s">
        <v>1</v>
      </c>
      <c r="L15" s="130"/>
      <c r="M15" s="130"/>
      <c r="N15" s="130"/>
      <c r="O15" s="130"/>
    </row>
    <row r="16" spans="1:15">
      <c r="A16" s="100"/>
      <c r="B16" s="91"/>
      <c r="C16" s="91"/>
      <c r="D16" s="91"/>
      <c r="E16" s="91"/>
      <c r="F16" s="101"/>
      <c r="G16" s="101"/>
      <c r="H16" s="101"/>
      <c r="I16" s="101"/>
      <c r="J16" s="101"/>
      <c r="K16" s="131"/>
      <c r="L16" s="131"/>
      <c r="M16" s="131"/>
      <c r="N16" s="131"/>
      <c r="O16" s="131"/>
    </row>
    <row r="17" spans="1:15" ht="28.9">
      <c r="A17" s="102" t="s">
        <v>70</v>
      </c>
      <c r="B17" s="77" t="s">
        <v>71</v>
      </c>
      <c r="C17" s="78" t="s">
        <v>72</v>
      </c>
      <c r="D17" s="78" t="s">
        <v>73</v>
      </c>
      <c r="E17" s="103"/>
      <c r="F17" s="103"/>
      <c r="G17" s="103"/>
      <c r="H17" s="81"/>
      <c r="I17" s="104">
        <v>2300000</v>
      </c>
      <c r="J17" s="103"/>
      <c r="K17" s="127"/>
      <c r="M17" s="126">
        <f>I17</f>
        <v>2300000</v>
      </c>
      <c r="N17" s="127"/>
      <c r="O17" s="127"/>
    </row>
    <row r="18" spans="1:15" ht="28.9">
      <c r="A18" s="102" t="s">
        <v>76</v>
      </c>
      <c r="B18" s="77" t="s">
        <v>71</v>
      </c>
      <c r="C18" s="78" t="s">
        <v>72</v>
      </c>
      <c r="D18" s="78" t="s">
        <v>73</v>
      </c>
      <c r="E18" s="103"/>
      <c r="F18" s="103"/>
      <c r="G18" s="103"/>
      <c r="H18" s="81"/>
      <c r="I18" s="104">
        <v>2900000</v>
      </c>
      <c r="J18" s="103"/>
      <c r="K18" s="127"/>
      <c r="M18" s="126">
        <f>I18</f>
        <v>2900000</v>
      </c>
      <c r="N18" s="127"/>
      <c r="O18" s="127"/>
    </row>
    <row r="19" spans="1:15">
      <c r="K19" s="132"/>
      <c r="L19" s="132"/>
      <c r="M19" s="132" t="s">
        <v>123</v>
      </c>
      <c r="N19" s="132" t="s">
        <v>77</v>
      </c>
      <c r="O19" s="132" t="s">
        <v>78</v>
      </c>
    </row>
    <row r="20" spans="1:15" ht="28.9" customHeight="1">
      <c r="A20" s="102" t="s">
        <v>79</v>
      </c>
      <c r="B20" s="77" t="s">
        <v>80</v>
      </c>
      <c r="C20" s="78" t="s">
        <v>72</v>
      </c>
      <c r="D20" s="78" t="s">
        <v>73</v>
      </c>
      <c r="E20" s="103"/>
      <c r="F20" s="103"/>
      <c r="G20" s="103"/>
      <c r="H20" s="81"/>
      <c r="I20" s="107">
        <v>2200000</v>
      </c>
      <c r="J20" s="103"/>
      <c r="K20" s="127"/>
      <c r="L20" s="126"/>
      <c r="N20" s="126">
        <f>I20</f>
        <v>2200000</v>
      </c>
      <c r="O20" s="127"/>
    </row>
    <row r="21" spans="1:15" ht="28.9">
      <c r="A21" s="102" t="s">
        <v>87</v>
      </c>
      <c r="B21" s="78" t="s">
        <v>32</v>
      </c>
      <c r="C21" s="78" t="s">
        <v>83</v>
      </c>
      <c r="D21" s="78" t="s">
        <v>34</v>
      </c>
      <c r="E21" s="78" t="s">
        <v>84</v>
      </c>
      <c r="F21" s="78" t="s">
        <v>67</v>
      </c>
      <c r="G21" s="78" t="s">
        <v>37</v>
      </c>
      <c r="H21" s="78" t="s">
        <v>44</v>
      </c>
      <c r="I21" s="107">
        <v>130000</v>
      </c>
      <c r="J21" s="106"/>
      <c r="K21" s="133"/>
      <c r="L21" s="126"/>
      <c r="N21" s="126">
        <f>I21</f>
        <v>130000</v>
      </c>
      <c r="O21" s="134"/>
    </row>
    <row r="22" spans="1:15">
      <c r="A22" s="54"/>
      <c r="B22" s="57"/>
      <c r="C22" s="24"/>
      <c r="D22" s="24"/>
      <c r="E22" s="94"/>
      <c r="F22" s="94"/>
      <c r="G22" s="94"/>
      <c r="H22" s="17"/>
      <c r="I22" s="17"/>
      <c r="J22" s="94"/>
      <c r="K22" s="135"/>
      <c r="L22" s="136"/>
      <c r="M22" s="135"/>
      <c r="N22" s="135"/>
      <c r="O22" s="135"/>
    </row>
    <row r="23" spans="1:15" ht="43.15">
      <c r="A23" s="102" t="s">
        <v>86</v>
      </c>
      <c r="B23" s="77" t="s">
        <v>82</v>
      </c>
      <c r="C23" s="78" t="s">
        <v>41</v>
      </c>
      <c r="D23" s="78" t="s">
        <v>34</v>
      </c>
      <c r="E23" s="78" t="s">
        <v>84</v>
      </c>
      <c r="F23" s="78" t="s">
        <v>67</v>
      </c>
      <c r="G23" s="78" t="s">
        <v>85</v>
      </c>
      <c r="H23" s="78" t="s">
        <v>44</v>
      </c>
      <c r="I23" s="107">
        <v>130000</v>
      </c>
      <c r="J23" s="103"/>
      <c r="K23" s="127"/>
      <c r="L23" s="126"/>
      <c r="M23" s="127"/>
      <c r="N23" s="126">
        <f>I23</f>
        <v>130000</v>
      </c>
      <c r="O23" s="127"/>
    </row>
    <row r="24" spans="1:15" ht="43.15">
      <c r="A24" s="102" t="s">
        <v>81</v>
      </c>
      <c r="B24" s="77" t="s">
        <v>82</v>
      </c>
      <c r="C24" s="78" t="s">
        <v>83</v>
      </c>
      <c r="D24" s="78" t="s">
        <v>34</v>
      </c>
      <c r="E24" s="78" t="s">
        <v>84</v>
      </c>
      <c r="F24" s="78" t="s">
        <v>67</v>
      </c>
      <c r="G24" s="78" t="s">
        <v>85</v>
      </c>
      <c r="H24" s="78" t="s">
        <v>44</v>
      </c>
      <c r="I24" s="107">
        <v>200000</v>
      </c>
      <c r="J24" s="103"/>
      <c r="K24" s="127"/>
      <c r="L24" s="126"/>
      <c r="M24" s="127"/>
      <c r="N24" s="126">
        <v>200000</v>
      </c>
      <c r="O24" s="127"/>
    </row>
    <row r="25" spans="1:15" ht="43.15">
      <c r="A25" s="102" t="s">
        <v>88</v>
      </c>
      <c r="B25" s="78" t="s">
        <v>82</v>
      </c>
      <c r="C25" s="78" t="s">
        <v>51</v>
      </c>
      <c r="D25" s="78" t="s">
        <v>34</v>
      </c>
      <c r="E25" s="78" t="s">
        <v>84</v>
      </c>
      <c r="F25" s="78" t="s">
        <v>67</v>
      </c>
      <c r="G25" s="78" t="s">
        <v>85</v>
      </c>
      <c r="H25" s="78" t="s">
        <v>44</v>
      </c>
      <c r="I25" s="107">
        <v>110000</v>
      </c>
      <c r="J25" s="106"/>
      <c r="K25" s="133"/>
      <c r="L25" s="126"/>
      <c r="M25" s="137"/>
      <c r="N25" s="126">
        <f t="shared" ref="N25:N27" si="1">I25</f>
        <v>110000</v>
      </c>
      <c r="O25" s="134"/>
    </row>
    <row r="26" spans="1:15" ht="43.15">
      <c r="A26" s="102" t="s">
        <v>89</v>
      </c>
      <c r="B26" s="78" t="s">
        <v>90</v>
      </c>
      <c r="C26" s="78" t="s">
        <v>91</v>
      </c>
      <c r="D26" s="78" t="s">
        <v>34</v>
      </c>
      <c r="E26" s="78" t="s">
        <v>84</v>
      </c>
      <c r="F26" s="78" t="s">
        <v>67</v>
      </c>
      <c r="G26" s="78" t="s">
        <v>85</v>
      </c>
      <c r="H26" s="78" t="s">
        <v>44</v>
      </c>
      <c r="I26" s="107">
        <v>100000</v>
      </c>
      <c r="J26" s="108"/>
      <c r="K26" s="137"/>
      <c r="L26" s="126"/>
      <c r="M26" s="133"/>
      <c r="N26" s="126">
        <f t="shared" si="1"/>
        <v>100000</v>
      </c>
      <c r="O26" s="133"/>
    </row>
    <row r="27" spans="1:15" ht="43.15">
      <c r="A27" s="102" t="s">
        <v>92</v>
      </c>
      <c r="B27" s="78" t="s">
        <v>90</v>
      </c>
      <c r="C27" s="78" t="s">
        <v>93</v>
      </c>
      <c r="D27" s="78" t="s">
        <v>34</v>
      </c>
      <c r="E27" s="78" t="s">
        <v>84</v>
      </c>
      <c r="F27" s="78" t="s">
        <v>67</v>
      </c>
      <c r="G27" s="78" t="s">
        <v>85</v>
      </c>
      <c r="H27" s="78" t="s">
        <v>44</v>
      </c>
      <c r="I27" s="107">
        <v>150000</v>
      </c>
      <c r="J27" s="108"/>
      <c r="K27" s="137"/>
      <c r="L27" s="126"/>
      <c r="M27" s="133"/>
      <c r="N27" s="126">
        <f t="shared" si="1"/>
        <v>150000</v>
      </c>
      <c r="O27" s="133"/>
    </row>
    <row r="28" spans="1:15">
      <c r="K28" s="132"/>
      <c r="L28" s="132"/>
      <c r="M28" s="132"/>
      <c r="N28" s="132"/>
      <c r="O28" s="132"/>
    </row>
    <row r="29" spans="1:15">
      <c r="K29" s="132"/>
      <c r="L29" s="132"/>
      <c r="M29" s="132"/>
      <c r="N29" s="132"/>
      <c r="O29" s="132"/>
    </row>
    <row r="30" spans="1:15" ht="28.9">
      <c r="A30" s="102" t="s">
        <v>94</v>
      </c>
      <c r="B30" s="77" t="s">
        <v>95</v>
      </c>
      <c r="C30" s="78" t="s">
        <v>33</v>
      </c>
      <c r="D30" s="78" t="s">
        <v>96</v>
      </c>
      <c r="E30" s="78" t="s">
        <v>84</v>
      </c>
      <c r="F30" s="78" t="s">
        <v>67</v>
      </c>
      <c r="G30" s="78" t="s">
        <v>85</v>
      </c>
      <c r="H30" s="78" t="s">
        <v>44</v>
      </c>
      <c r="I30" s="107">
        <v>320000</v>
      </c>
      <c r="J30" s="103"/>
      <c r="K30" s="127"/>
      <c r="L30" s="126"/>
      <c r="M30" s="126"/>
      <c r="N30" s="127"/>
      <c r="O30" s="126">
        <f>I30</f>
        <v>320000</v>
      </c>
    </row>
    <row r="31" spans="1:15" ht="28.9">
      <c r="A31" s="102" t="s">
        <v>100</v>
      </c>
      <c r="B31" s="77" t="s">
        <v>95</v>
      </c>
      <c r="C31" s="78" t="s">
        <v>41</v>
      </c>
      <c r="D31" s="78" t="s">
        <v>96</v>
      </c>
      <c r="E31" s="78" t="s">
        <v>84</v>
      </c>
      <c r="F31" s="78" t="s">
        <v>67</v>
      </c>
      <c r="G31" s="78" t="s">
        <v>85</v>
      </c>
      <c r="H31" s="78" t="s">
        <v>44</v>
      </c>
      <c r="I31" s="107">
        <v>260000</v>
      </c>
      <c r="J31" s="103"/>
      <c r="K31" s="127"/>
      <c r="L31" s="126"/>
      <c r="M31" s="126"/>
      <c r="N31" s="127"/>
      <c r="O31" s="126">
        <f t="shared" ref="O31:O39" si="2">I31</f>
        <v>260000</v>
      </c>
    </row>
    <row r="32" spans="1:15" ht="28.9">
      <c r="A32" s="102" t="s">
        <v>97</v>
      </c>
      <c r="B32" s="77" t="s">
        <v>95</v>
      </c>
      <c r="C32" s="78" t="s">
        <v>53</v>
      </c>
      <c r="D32" s="78" t="s">
        <v>96</v>
      </c>
      <c r="E32" s="78" t="s">
        <v>84</v>
      </c>
      <c r="F32" s="78" t="s">
        <v>67</v>
      </c>
      <c r="G32" s="78" t="s">
        <v>85</v>
      </c>
      <c r="H32" s="78" t="s">
        <v>44</v>
      </c>
      <c r="I32" s="107">
        <v>320000</v>
      </c>
      <c r="J32" s="103"/>
      <c r="K32" s="127"/>
      <c r="L32" s="126"/>
      <c r="M32" s="126"/>
      <c r="N32" s="127"/>
      <c r="O32" s="126">
        <f t="shared" si="2"/>
        <v>320000</v>
      </c>
    </row>
    <row r="33" spans="1:15" ht="28.9">
      <c r="A33" s="102" t="s">
        <v>98</v>
      </c>
      <c r="B33" s="77" t="s">
        <v>95</v>
      </c>
      <c r="C33" s="78" t="s">
        <v>93</v>
      </c>
      <c r="D33" s="78" t="s">
        <v>96</v>
      </c>
      <c r="E33" s="78" t="s">
        <v>84</v>
      </c>
      <c r="F33" s="78" t="s">
        <v>67</v>
      </c>
      <c r="G33" s="78" t="s">
        <v>85</v>
      </c>
      <c r="H33" s="78" t="s">
        <v>44</v>
      </c>
      <c r="I33" s="107">
        <v>260000</v>
      </c>
      <c r="J33" s="103"/>
      <c r="K33" s="127"/>
      <c r="L33" s="126"/>
      <c r="M33" s="126"/>
      <c r="N33" s="127"/>
      <c r="O33" s="126">
        <f t="shared" si="2"/>
        <v>260000</v>
      </c>
    </row>
    <row r="34" spans="1:15" ht="28.9">
      <c r="A34" s="102" t="s">
        <v>99</v>
      </c>
      <c r="B34" s="77" t="s">
        <v>95</v>
      </c>
      <c r="C34" s="78" t="s">
        <v>91</v>
      </c>
      <c r="D34" s="78" t="s">
        <v>96</v>
      </c>
      <c r="E34" s="78" t="s">
        <v>84</v>
      </c>
      <c r="F34" s="78" t="s">
        <v>67</v>
      </c>
      <c r="G34" s="78" t="s">
        <v>85</v>
      </c>
      <c r="H34" s="78" t="s">
        <v>44</v>
      </c>
      <c r="I34" s="107">
        <v>130000</v>
      </c>
      <c r="J34" s="103"/>
      <c r="K34" s="127"/>
      <c r="L34" s="126"/>
      <c r="M34" s="126"/>
      <c r="N34" s="127"/>
      <c r="O34" s="126">
        <f t="shared" si="2"/>
        <v>130000</v>
      </c>
    </row>
    <row r="35" spans="1:15" ht="28.9">
      <c r="A35" s="102" t="s">
        <v>101</v>
      </c>
      <c r="B35" s="78" t="s">
        <v>95</v>
      </c>
      <c r="C35" s="78" t="s">
        <v>102</v>
      </c>
      <c r="D35" s="78" t="s">
        <v>96</v>
      </c>
      <c r="E35" s="78" t="s">
        <v>84</v>
      </c>
      <c r="F35" s="78" t="s">
        <v>67</v>
      </c>
      <c r="G35" s="78" t="s">
        <v>85</v>
      </c>
      <c r="H35" s="78" t="s">
        <v>44</v>
      </c>
      <c r="I35" s="107">
        <v>150000</v>
      </c>
      <c r="J35" s="108"/>
      <c r="K35" s="137"/>
      <c r="L35" s="126"/>
      <c r="M35" s="126"/>
      <c r="N35" s="134"/>
      <c r="O35" s="126">
        <f t="shared" si="2"/>
        <v>150000</v>
      </c>
    </row>
    <row r="36" spans="1:15" ht="28.9">
      <c r="A36" s="102" t="s">
        <v>103</v>
      </c>
      <c r="B36" s="78" t="s">
        <v>95</v>
      </c>
      <c r="C36" s="78" t="s">
        <v>104</v>
      </c>
      <c r="D36" s="78" t="s">
        <v>96</v>
      </c>
      <c r="E36" s="78" t="s">
        <v>84</v>
      </c>
      <c r="F36" s="78" t="s">
        <v>67</v>
      </c>
      <c r="G36" s="78" t="s">
        <v>85</v>
      </c>
      <c r="H36" s="78" t="s">
        <v>44</v>
      </c>
      <c r="I36" s="105">
        <v>250000</v>
      </c>
      <c r="J36" s="106"/>
      <c r="K36" s="133"/>
      <c r="L36" s="126"/>
      <c r="M36" s="126"/>
      <c r="N36" s="134"/>
      <c r="O36" s="126">
        <f t="shared" si="2"/>
        <v>250000</v>
      </c>
    </row>
    <row r="37" spans="1:15" ht="28.9">
      <c r="A37" s="102" t="s">
        <v>105</v>
      </c>
      <c r="B37" s="78" t="s">
        <v>95</v>
      </c>
      <c r="C37" s="78" t="s">
        <v>51</v>
      </c>
      <c r="D37" s="78" t="s">
        <v>96</v>
      </c>
      <c r="E37" s="78" t="s">
        <v>84</v>
      </c>
      <c r="F37" s="78" t="s">
        <v>67</v>
      </c>
      <c r="G37" s="78" t="s">
        <v>85</v>
      </c>
      <c r="H37" s="78" t="s">
        <v>44</v>
      </c>
      <c r="I37" s="107">
        <v>250000</v>
      </c>
      <c r="J37" s="108"/>
      <c r="K37" s="137"/>
      <c r="L37" s="126"/>
      <c r="M37" s="126"/>
      <c r="N37" s="134"/>
      <c r="O37" s="126">
        <f t="shared" si="2"/>
        <v>250000</v>
      </c>
    </row>
    <row r="38" spans="1:15" ht="28.9">
      <c r="A38" s="102" t="s">
        <v>106</v>
      </c>
      <c r="B38" s="78" t="s">
        <v>95</v>
      </c>
      <c r="C38" s="78" t="s">
        <v>83</v>
      </c>
      <c r="D38" s="78" t="s">
        <v>96</v>
      </c>
      <c r="E38" s="78" t="s">
        <v>84</v>
      </c>
      <c r="F38" s="78" t="s">
        <v>67</v>
      </c>
      <c r="G38" s="78" t="s">
        <v>85</v>
      </c>
      <c r="H38" s="78" t="s">
        <v>44</v>
      </c>
      <c r="I38" s="107">
        <v>150000</v>
      </c>
      <c r="J38" s="106"/>
      <c r="K38" s="133"/>
      <c r="L38" s="126"/>
      <c r="M38" s="126"/>
      <c r="N38" s="133"/>
      <c r="O38" s="126">
        <f t="shared" si="2"/>
        <v>150000</v>
      </c>
    </row>
    <row r="39" spans="1:15" ht="28.9">
      <c r="A39" s="102" t="s">
        <v>107</v>
      </c>
      <c r="B39" s="78" t="s">
        <v>95</v>
      </c>
      <c r="C39" s="78" t="s">
        <v>108</v>
      </c>
      <c r="D39" s="78" t="s">
        <v>96</v>
      </c>
      <c r="E39" s="78" t="s">
        <v>84</v>
      </c>
      <c r="F39" s="78" t="s">
        <v>67</v>
      </c>
      <c r="G39" s="78" t="s">
        <v>85</v>
      </c>
      <c r="H39" s="78" t="s">
        <v>44</v>
      </c>
      <c r="I39" s="107">
        <v>100000</v>
      </c>
      <c r="J39" s="108"/>
      <c r="K39" s="137"/>
      <c r="L39" s="126"/>
      <c r="M39" s="126"/>
      <c r="N39" s="133"/>
      <c r="O39" s="126">
        <f t="shared" si="2"/>
        <v>100000</v>
      </c>
    </row>
    <row r="42" spans="1:15" ht="23.45">
      <c r="B42" s="2"/>
      <c r="C42" s="2"/>
      <c r="D42" s="2"/>
      <c r="E42" s="2"/>
      <c r="G42" s="109" t="s">
        <v>113</v>
      </c>
      <c r="H42" s="110" t="s">
        <v>1</v>
      </c>
      <c r="I42" s="36"/>
      <c r="J42" s="111"/>
      <c r="K42" s="111"/>
      <c r="L42" s="112"/>
      <c r="M42" s="36"/>
      <c r="N42" s="112"/>
      <c r="O42" s="113"/>
    </row>
    <row r="43" spans="1:15" ht="15.6">
      <c r="A43" s="114"/>
      <c r="B43" s="10"/>
      <c r="C43" s="2"/>
      <c r="D43" s="2"/>
      <c r="E43" s="2"/>
      <c r="H43" s="115" t="s">
        <v>114</v>
      </c>
      <c r="I43" s="116">
        <f>SUM(I17:I39)</f>
        <v>10410000</v>
      </c>
      <c r="J43" s="116">
        <f>SUM(J4:J13)</f>
        <v>1439945</v>
      </c>
      <c r="K43" s="116">
        <f>SUM(K4:K14)</f>
        <v>0</v>
      </c>
      <c r="L43" s="116">
        <f t="shared" ref="L43:N43" si="3">SUM(L4:L39)</f>
        <v>3940000</v>
      </c>
      <c r="M43" s="116">
        <f t="shared" si="3"/>
        <v>5200000</v>
      </c>
      <c r="N43" s="116">
        <f t="shared" si="3"/>
        <v>3020000</v>
      </c>
      <c r="O43" s="116">
        <f>SUM(O4:O39)</f>
        <v>2190000</v>
      </c>
    </row>
    <row r="44" spans="1:15">
      <c r="C44" s="2"/>
      <c r="D44" s="2"/>
      <c r="E44" s="2"/>
      <c r="I44" s="7">
        <f>SUM(K43:O43)</f>
        <v>14350000</v>
      </c>
    </row>
    <row r="45" spans="1:15" ht="15.6">
      <c r="A45" s="117"/>
      <c r="C45" s="2"/>
      <c r="D45" s="2"/>
      <c r="E45" s="2"/>
    </row>
    <row r="46" spans="1:15" ht="15.6">
      <c r="A46" s="2"/>
      <c r="B46" s="2"/>
      <c r="C46" s="2"/>
      <c r="D46" s="2"/>
      <c r="E46" s="2"/>
      <c r="I46" s="47" t="s">
        <v>124</v>
      </c>
      <c r="J46" s="118">
        <v>3</v>
      </c>
      <c r="K46" s="118">
        <v>8</v>
      </c>
      <c r="L46" s="118">
        <v>2</v>
      </c>
      <c r="M46" s="118">
        <v>2</v>
      </c>
      <c r="N46" s="118">
        <v>5</v>
      </c>
      <c r="O46" s="119">
        <v>9</v>
      </c>
    </row>
    <row r="47" spans="1:15" ht="15.6">
      <c r="A47" s="2"/>
      <c r="B47" s="2"/>
      <c r="C47" s="2"/>
      <c r="D47" s="2"/>
      <c r="E47" s="2"/>
      <c r="I47" s="50" t="s">
        <v>125</v>
      </c>
      <c r="J47" s="120"/>
      <c r="K47" s="120"/>
      <c r="L47" s="120"/>
      <c r="M47" s="120">
        <f>SUM(K46:O46)</f>
        <v>26</v>
      </c>
      <c r="N47" s="120"/>
      <c r="O47" s="121"/>
    </row>
    <row r="48" spans="1:15" ht="15.6">
      <c r="A48" s="13"/>
      <c r="B48" s="10"/>
      <c r="C48" s="2"/>
      <c r="D48" s="2"/>
      <c r="E48" s="2"/>
    </row>
    <row r="49" spans="1:15" ht="23.45">
      <c r="B49" s="2"/>
      <c r="C49" s="2"/>
      <c r="D49" s="2"/>
      <c r="E49" s="2"/>
      <c r="I49" s="7"/>
      <c r="J49" s="122"/>
      <c r="K49" s="122"/>
      <c r="L49" s="123"/>
      <c r="M49" s="123"/>
    </row>
    <row r="50" spans="1:15" ht="23.45">
      <c r="B50" s="2"/>
      <c r="C50" s="2"/>
      <c r="D50" s="2"/>
      <c r="E50" s="2"/>
      <c r="H50" s="2"/>
      <c r="I50" s="7"/>
      <c r="J50" s="122"/>
      <c r="K50" s="122"/>
      <c r="L50" s="123"/>
      <c r="M50" s="123"/>
    </row>
    <row r="51" spans="1:15" ht="23.45">
      <c r="B51" s="2"/>
      <c r="C51" s="2"/>
      <c r="D51" s="2"/>
      <c r="E51" s="2"/>
      <c r="H51" s="2"/>
      <c r="I51" s="7"/>
      <c r="J51" s="122"/>
      <c r="K51" s="122"/>
      <c r="L51" s="123"/>
      <c r="M51" s="123"/>
    </row>
    <row r="52" spans="1:15" ht="23.45">
      <c r="B52" s="2"/>
      <c r="C52" s="2"/>
      <c r="D52" s="2"/>
      <c r="E52" s="2"/>
      <c r="H52" s="2"/>
      <c r="I52" s="7"/>
      <c r="J52" s="122"/>
      <c r="K52" s="122"/>
      <c r="M52" s="123"/>
      <c r="O52" s="123"/>
    </row>
    <row r="53" spans="1:15" ht="23.45">
      <c r="B53" s="2"/>
      <c r="C53" s="2"/>
      <c r="D53" s="2"/>
      <c r="E53" s="2"/>
      <c r="H53" s="2"/>
      <c r="I53" s="7"/>
      <c r="J53" s="122"/>
      <c r="K53" s="122"/>
      <c r="M53" s="123"/>
    </row>
    <row r="54" spans="1:15">
      <c r="C54" s="2"/>
      <c r="D54" s="2"/>
      <c r="E54" s="2"/>
    </row>
    <row r="55" spans="1:15" ht="15.6">
      <c r="A55" s="13"/>
      <c r="C55" s="2"/>
      <c r="D55" s="2"/>
      <c r="E55" s="2"/>
    </row>
    <row r="56" spans="1:15">
      <c r="C56" s="2"/>
      <c r="D56" s="2"/>
      <c r="E56" s="2"/>
    </row>
    <row r="57" spans="1:15" ht="15.6">
      <c r="A57" s="13"/>
      <c r="B57" s="10"/>
      <c r="C57" s="2"/>
      <c r="D57" s="2"/>
      <c r="E57" s="2"/>
    </row>
    <row r="58" spans="1:15" ht="23.45">
      <c r="B58" s="2"/>
      <c r="C58" s="2"/>
      <c r="D58" s="2"/>
      <c r="E58" s="2"/>
      <c r="H58" s="2"/>
      <c r="I58" s="7"/>
      <c r="L58" s="122"/>
    </row>
    <row r="59" spans="1:15" ht="23.45">
      <c r="B59" s="2"/>
      <c r="C59" s="2"/>
      <c r="D59" s="2"/>
      <c r="E59" s="2"/>
      <c r="H59" s="2"/>
      <c r="I59" s="7"/>
      <c r="L59" s="122"/>
      <c r="M59" s="123"/>
    </row>
    <row r="60" spans="1:15">
      <c r="C60" s="2"/>
      <c r="D60" s="2"/>
      <c r="E60" s="2"/>
    </row>
    <row r="61" spans="1:15" ht="15.6">
      <c r="A61" s="117"/>
      <c r="B61" s="10"/>
      <c r="C61" s="2"/>
      <c r="D61" s="2"/>
      <c r="E61" s="2"/>
    </row>
    <row r="62" spans="1:15">
      <c r="C62" s="2"/>
      <c r="D62" s="2"/>
      <c r="E62" s="2"/>
    </row>
    <row r="63" spans="1:15" ht="23.45">
      <c r="A63" s="13"/>
      <c r="B63" s="12"/>
      <c r="C63" s="2"/>
      <c r="D63" s="2"/>
      <c r="E63" s="2"/>
      <c r="L63" s="122"/>
      <c r="O63" s="123"/>
    </row>
    <row r="64" spans="1:15" ht="23.45">
      <c r="B64" s="2"/>
      <c r="C64" s="2"/>
      <c r="D64" s="2"/>
      <c r="E64" s="2"/>
      <c r="H64" s="1"/>
      <c r="I64" s="7"/>
      <c r="L64" s="122"/>
    </row>
    <row r="65" spans="1:15" ht="23.45">
      <c r="B65" s="2"/>
      <c r="C65" s="2"/>
      <c r="D65" s="2"/>
      <c r="E65" s="2"/>
      <c r="H65" s="1"/>
      <c r="I65" s="7"/>
      <c r="J65" s="122"/>
      <c r="K65" s="122"/>
      <c r="L65" s="122"/>
    </row>
    <row r="66" spans="1:15" ht="15.6">
      <c r="A66" s="13"/>
      <c r="C66" s="2"/>
      <c r="D66" s="2"/>
      <c r="E66" s="2"/>
    </row>
    <row r="67" spans="1:15">
      <c r="C67" s="2"/>
      <c r="D67" s="2"/>
      <c r="E67" s="2"/>
    </row>
    <row r="68" spans="1:15" ht="15.6">
      <c r="A68" s="13"/>
      <c r="B68" s="2"/>
      <c r="C68" s="2"/>
      <c r="D68" s="2"/>
      <c r="E68" s="2"/>
    </row>
    <row r="69" spans="1:15" ht="23.45">
      <c r="B69" s="2"/>
      <c r="C69" s="2"/>
      <c r="D69" s="2"/>
      <c r="E69" s="2"/>
      <c r="H69" s="2"/>
      <c r="I69" s="7"/>
      <c r="J69" s="123"/>
      <c r="K69" s="123"/>
      <c r="L69" s="122"/>
    </row>
    <row r="70" spans="1:15">
      <c r="C70" s="2"/>
      <c r="D70" s="2"/>
      <c r="E70" s="2"/>
    </row>
    <row r="71" spans="1:15" ht="15.6">
      <c r="A71" s="117"/>
      <c r="C71" s="2"/>
      <c r="D71" s="2"/>
      <c r="E71" s="2"/>
    </row>
    <row r="72" spans="1:15">
      <c r="C72" s="2"/>
      <c r="D72" s="2"/>
      <c r="E72" s="2"/>
    </row>
    <row r="73" spans="1:15" ht="15.6">
      <c r="A73" s="13"/>
      <c r="C73" s="2"/>
      <c r="D73" s="2"/>
      <c r="E73" s="2"/>
    </row>
    <row r="74" spans="1:15" ht="23.45">
      <c r="B74" s="2"/>
      <c r="C74" s="2"/>
      <c r="D74" s="2"/>
      <c r="E74" s="2"/>
      <c r="H74" s="2"/>
      <c r="I74" s="7"/>
      <c r="N74" s="122"/>
    </row>
    <row r="75" spans="1:15" ht="23.45">
      <c r="B75" s="2"/>
      <c r="C75" s="2"/>
      <c r="D75" s="2"/>
      <c r="E75" s="2"/>
      <c r="H75" s="2"/>
      <c r="I75" s="7"/>
      <c r="N75" s="122"/>
    </row>
    <row r="76" spans="1:15" ht="23.45">
      <c r="B76" s="2"/>
      <c r="C76" s="2"/>
      <c r="D76" s="2"/>
      <c r="E76" s="2"/>
      <c r="H76" s="2"/>
      <c r="I76" s="7"/>
      <c r="J76" s="122"/>
      <c r="K76" s="122"/>
    </row>
    <row r="77" spans="1:15" ht="15.6">
      <c r="A77" s="13"/>
      <c r="C77" s="2"/>
      <c r="D77" s="2"/>
      <c r="E77" s="2"/>
    </row>
    <row r="78" spans="1:15" ht="23.45">
      <c r="B78" s="2"/>
      <c r="C78" s="2"/>
      <c r="D78" s="2"/>
      <c r="E78" s="2"/>
      <c r="H78" s="2"/>
      <c r="I78" s="7"/>
      <c r="J78" s="122"/>
      <c r="K78" s="122"/>
    </row>
    <row r="79" spans="1:15" ht="23.45">
      <c r="A79" s="2"/>
      <c r="B79" s="2"/>
      <c r="C79" s="2"/>
      <c r="D79" s="2"/>
      <c r="E79" s="2"/>
      <c r="H79" s="2"/>
      <c r="I79" s="7"/>
      <c r="J79" s="122"/>
      <c r="K79" s="122"/>
      <c r="L79" s="122"/>
      <c r="M79" s="122"/>
      <c r="N79" s="122"/>
      <c r="O79" s="122"/>
    </row>
    <row r="80" spans="1:15" ht="23.45">
      <c r="A80" s="2"/>
      <c r="B80" s="2"/>
      <c r="C80" s="2"/>
      <c r="D80" s="2"/>
      <c r="E80" s="2"/>
      <c r="H80" s="2"/>
      <c r="I80" s="7"/>
      <c r="L80" s="122"/>
    </row>
    <row r="81" spans="1:15" ht="23.45">
      <c r="A81" s="2"/>
      <c r="B81" s="2"/>
      <c r="C81" s="2"/>
      <c r="D81" s="2"/>
      <c r="E81" s="2"/>
      <c r="H81" s="2"/>
      <c r="I81" s="7"/>
      <c r="J81" s="122"/>
      <c r="K81" s="122"/>
      <c r="L81" s="122"/>
      <c r="M81" s="122"/>
      <c r="N81" s="122"/>
      <c r="O81" s="122"/>
    </row>
    <row r="82" spans="1:15">
      <c r="A82" s="2"/>
      <c r="C82" s="2"/>
      <c r="D82" s="2"/>
      <c r="E82" s="2"/>
      <c r="J82" s="124"/>
      <c r="K82" s="124"/>
      <c r="L82" s="124"/>
      <c r="M82" s="124"/>
      <c r="N82" s="124"/>
      <c r="O82" s="124"/>
    </row>
    <row r="83" spans="1:15">
      <c r="A83" s="2"/>
      <c r="C83" s="2"/>
      <c r="D83" s="2"/>
      <c r="E83" s="2"/>
    </row>
    <row r="84" spans="1:15">
      <c r="A84" s="2"/>
      <c r="C84" s="2"/>
      <c r="D84" s="2"/>
      <c r="E84" s="2"/>
    </row>
    <row r="85" spans="1:15">
      <c r="A85" s="2"/>
      <c r="C85" s="2"/>
      <c r="D85" s="2"/>
      <c r="E85" s="2"/>
    </row>
    <row r="86" spans="1:15">
      <c r="A86" s="2"/>
      <c r="C86" s="2"/>
      <c r="D86" s="2"/>
      <c r="E86" s="2"/>
    </row>
    <row r="87" spans="1:15">
      <c r="A87" s="2"/>
      <c r="C87" s="2"/>
      <c r="D87" s="2"/>
      <c r="E87" s="2"/>
    </row>
    <row r="88" spans="1:15">
      <c r="A88" s="2"/>
      <c r="C88" s="2"/>
      <c r="D88" s="2"/>
      <c r="E88" s="2"/>
    </row>
    <row r="89" spans="1:15">
      <c r="A89" s="2"/>
      <c r="C89" s="2"/>
      <c r="D89" s="2"/>
      <c r="E89" s="2"/>
    </row>
    <row r="90" spans="1:15">
      <c r="A90" s="2"/>
      <c r="C90" s="2"/>
      <c r="D90" s="2"/>
      <c r="E90" s="2"/>
    </row>
    <row r="91" spans="1:15">
      <c r="A91" s="2"/>
      <c r="C91" s="2"/>
      <c r="D91" s="2"/>
      <c r="E91" s="2"/>
    </row>
    <row r="92" spans="1:15">
      <c r="A92" s="2"/>
      <c r="C92" s="2"/>
      <c r="D92" s="2"/>
      <c r="E92" s="2"/>
    </row>
    <row r="93" spans="1:15">
      <c r="A93" s="2"/>
      <c r="C93" s="2"/>
      <c r="D93" s="2"/>
      <c r="E93" s="2"/>
    </row>
    <row r="94" spans="1:15">
      <c r="A94" s="2"/>
      <c r="C94" s="2"/>
      <c r="D94" s="2"/>
      <c r="E94" s="2"/>
    </row>
    <row r="95" spans="1:15">
      <c r="A95" s="2"/>
      <c r="C95" s="2"/>
      <c r="D95" s="2"/>
      <c r="E95" s="2"/>
    </row>
    <row r="96" spans="1:15">
      <c r="A96" s="2"/>
      <c r="C96" s="2"/>
      <c r="D96" s="2"/>
      <c r="E96" s="2"/>
    </row>
    <row r="97" spans="1:5">
      <c r="A97" s="2"/>
      <c r="C97" s="2"/>
      <c r="D97" s="2"/>
      <c r="E97" s="2"/>
    </row>
    <row r="98" spans="1:5">
      <c r="A98" s="2"/>
      <c r="C98" s="2"/>
      <c r="D98" s="2"/>
      <c r="E98" s="2"/>
    </row>
    <row r="99" spans="1:5">
      <c r="A99" s="2"/>
      <c r="C99" s="2"/>
      <c r="D99" s="2"/>
      <c r="E99" s="2"/>
    </row>
    <row r="100" spans="1:5">
      <c r="A100" s="2"/>
      <c r="C100" s="2"/>
      <c r="D100" s="2"/>
      <c r="E100" s="2"/>
    </row>
    <row r="101" spans="1:5">
      <c r="C101" s="2"/>
      <c r="D101" s="2"/>
      <c r="E101" s="2"/>
    </row>
    <row r="102" spans="1:5">
      <c r="C102" s="2"/>
      <c r="D102" s="2"/>
      <c r="E102" s="2"/>
    </row>
    <row r="103" spans="1:5">
      <c r="C103" s="2"/>
      <c r="D103" s="2"/>
      <c r="E103" s="2"/>
    </row>
    <row r="104" spans="1:5">
      <c r="C104" s="2"/>
      <c r="D104" s="2"/>
      <c r="E104" s="2"/>
    </row>
    <row r="105" spans="1:5">
      <c r="C105" s="2"/>
      <c r="D105" s="2"/>
      <c r="E105" s="2"/>
    </row>
    <row r="106" spans="1:5">
      <c r="C106" s="2"/>
      <c r="D106" s="2"/>
      <c r="E106" s="2"/>
    </row>
    <row r="107" spans="1:5">
      <c r="C107" s="2"/>
      <c r="D107" s="2"/>
      <c r="E107" s="2"/>
    </row>
    <row r="108" spans="1:5">
      <c r="D108" s="2"/>
      <c r="E108" s="2"/>
    </row>
  </sheetData>
  <autoFilter ref="A3:O82" xr:uid="{00000000-0009-0000-0000-000000000000}"/>
  <mergeCells count="3">
    <mergeCell ref="A1:B1"/>
    <mergeCell ref="K1:O1"/>
    <mergeCell ref="E14:H14"/>
  </mergeCells>
  <phoneticPr fontId="13" type="noConversion"/>
  <printOptions headings="1" gridLines="1"/>
  <pageMargins left="0.7" right="0.7" top="0.75" bottom="0.75" header="0.3" footer="0.3"/>
  <pageSetup scale="3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8898EF3-0446-4AC4-A5C0-7E96A0C40BDD}">
          <x14:formula1>
            <xm:f>'Drop Down List Do Not Delete'!$C$1:$C$7</xm:f>
          </x14:formula1>
          <xm:sqref>E5:E6 E8 E12:E13 E21 E23:E27 E42:E108 E30:E39</xm:sqref>
        </x14:dataValidation>
        <x14:dataValidation type="list" allowBlank="1" showInputMessage="1" showErrorMessage="1" xr:uid="{4C767BC6-0B63-4374-916E-C9509406F2BB}">
          <x14:formula1>
            <xm:f>'Drop Down List Do Not Delete'!$E$1:$E$4</xm:f>
          </x14:formula1>
          <xm:sqref>G5:G6 G8 G12:G13 G21 G23:G27 G30:G39 G42:G109</xm:sqref>
        </x14:dataValidation>
        <x14:dataValidation type="list" allowBlank="1" showInputMessage="1" showErrorMessage="1" xr:uid="{FCC98744-4DA3-4E75-A7AD-EDD07E69ED24}">
          <x14:formula1>
            <xm:f>'Drop Down List Do Not Delete'!$D$1:$D$5</xm:f>
          </x14:formula1>
          <xm:sqref>F5:F6 F8 F12:F13 F21 F23:F27 F42:F109 F30:F39</xm:sqref>
        </x14:dataValidation>
        <x14:dataValidation type="list" allowBlank="1" showInputMessage="1" showErrorMessage="1" xr:uid="{0E8C7F44-C4E1-4E8A-ABCD-00887EDD0894}">
          <x14:formula1>
            <xm:f>'Drop Down List Do Not Delete'!$B$1:$B$5</xm:f>
          </x14:formula1>
          <xm:sqref>D17:D18 D42:D108 D20:D27 D30:D39 D3:D15</xm:sqref>
        </x14:dataValidation>
        <x14:dataValidation type="list" allowBlank="1" showInputMessage="1" showErrorMessage="1" xr:uid="{C285BBD1-0CED-423E-9248-106B36AC568F}">
          <x14:formula1>
            <xm:f>'Drop Down List Do Not Delete'!$A$1:$A$24</xm:f>
          </x14:formula1>
          <xm:sqref>C107</xm:sqref>
        </x14:dataValidation>
        <x14:dataValidation type="list" allowBlank="1" showInputMessage="1" showErrorMessage="1" xr:uid="{C3E509D5-00F3-43E5-B0CE-3C1DE1E60691}">
          <x14:formula1>
            <xm:f>'Drop Down List Do Not Delete'!$A$1:$A$45</xm:f>
          </x14:formula1>
          <xm:sqref>C21 C25:C27 C42:C106 C35:C39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29A01-BBF9-4E0E-8074-E8338A973E5B}">
  <sheetPr>
    <tabColor theme="0" tint="-0.249977111117893"/>
    <pageSetUpPr fitToPage="1"/>
  </sheetPr>
  <dimension ref="A1:O108"/>
  <sheetViews>
    <sheetView zoomScale="75" zoomScaleNormal="75" workbookViewId="0">
      <selection activeCell="B8" sqref="B8"/>
    </sheetView>
  </sheetViews>
  <sheetFormatPr defaultRowHeight="14.45"/>
  <cols>
    <col min="1" max="1" width="60.140625" style="89" customWidth="1"/>
    <col min="2" max="2" width="47.28515625" style="92" bestFit="1" customWidth="1"/>
    <col min="3" max="3" width="29.7109375" style="92" customWidth="1"/>
    <col min="4" max="4" width="16.140625" style="92" customWidth="1"/>
    <col min="5" max="5" width="23.7109375" style="92" customWidth="1"/>
    <col min="6" max="6" width="16.7109375" style="2" customWidth="1"/>
    <col min="7" max="7" width="28.42578125" style="2" bestFit="1" customWidth="1"/>
    <col min="8" max="8" width="19.7109375" style="92" customWidth="1"/>
    <col min="9" max="9" width="18.85546875" style="2" bestFit="1" customWidth="1"/>
    <col min="10" max="10" width="17.140625" style="2" customWidth="1"/>
    <col min="11" max="12" width="13.85546875" style="2" bestFit="1" customWidth="1"/>
    <col min="13" max="13" width="15.7109375" style="2" bestFit="1" customWidth="1"/>
    <col min="14" max="15" width="13.85546875" style="2" bestFit="1" customWidth="1"/>
  </cols>
  <sheetData>
    <row r="1" spans="1:15" ht="42" customHeight="1">
      <c r="A1" s="199" t="s">
        <v>122</v>
      </c>
      <c r="B1" s="199"/>
      <c r="E1" s="93" t="s">
        <v>1</v>
      </c>
      <c r="J1" s="139">
        <v>1439945</v>
      </c>
      <c r="K1" s="200" t="s">
        <v>2</v>
      </c>
      <c r="L1" s="200"/>
      <c r="M1" s="200"/>
      <c r="N1" s="200"/>
      <c r="O1" s="200"/>
    </row>
    <row r="3" spans="1:15" ht="28.9">
      <c r="A3" s="60" t="s">
        <v>4</v>
      </c>
      <c r="B3" s="94" t="s">
        <v>5</v>
      </c>
      <c r="C3" s="94" t="s">
        <v>6</v>
      </c>
      <c r="D3" s="94" t="s">
        <v>7</v>
      </c>
      <c r="E3" s="94" t="s">
        <v>8</v>
      </c>
      <c r="F3" s="94" t="s">
        <v>9</v>
      </c>
      <c r="G3" s="94" t="s">
        <v>10</v>
      </c>
      <c r="H3" s="17" t="s">
        <v>11</v>
      </c>
      <c r="I3" s="94" t="s">
        <v>12</v>
      </c>
      <c r="J3" s="94" t="s">
        <v>13</v>
      </c>
      <c r="K3" s="94" t="s">
        <v>14</v>
      </c>
      <c r="L3" s="94" t="s">
        <v>15</v>
      </c>
      <c r="M3" s="94" t="s">
        <v>16</v>
      </c>
      <c r="N3" s="94" t="s">
        <v>17</v>
      </c>
      <c r="O3" s="94" t="s">
        <v>18</v>
      </c>
    </row>
    <row r="4" spans="1:15" ht="28.9">
      <c r="A4" s="54" t="s">
        <v>21</v>
      </c>
      <c r="B4" s="57" t="s">
        <v>22</v>
      </c>
      <c r="C4" s="24" t="s">
        <v>23</v>
      </c>
      <c r="D4" s="95" t="s">
        <v>24</v>
      </c>
      <c r="E4" s="94"/>
      <c r="F4" s="94"/>
      <c r="G4" s="94"/>
      <c r="H4" s="17"/>
      <c r="I4" s="96">
        <v>500000</v>
      </c>
      <c r="J4" s="129">
        <f>J1-J9-J10-J13</f>
        <v>359945</v>
      </c>
      <c r="K4" s="126"/>
      <c r="L4" s="127"/>
      <c r="M4" s="127"/>
      <c r="N4" s="127"/>
      <c r="O4" s="127"/>
    </row>
    <row r="5" spans="1:15" ht="43.15">
      <c r="A5" s="54" t="s">
        <v>39</v>
      </c>
      <c r="B5" s="57" t="s">
        <v>40</v>
      </c>
      <c r="C5" s="24" t="s">
        <v>41</v>
      </c>
      <c r="D5" s="95" t="s">
        <v>42</v>
      </c>
      <c r="E5" s="24" t="s">
        <v>43</v>
      </c>
      <c r="F5" s="24" t="s">
        <v>36</v>
      </c>
      <c r="G5" s="24" t="s">
        <v>37</v>
      </c>
      <c r="H5" s="24" t="s">
        <v>44</v>
      </c>
      <c r="I5" s="96">
        <v>912694.33962264156</v>
      </c>
      <c r="J5" s="129" t="s">
        <v>1</v>
      </c>
      <c r="K5" s="126">
        <v>950000</v>
      </c>
      <c r="L5" s="127"/>
      <c r="M5" s="127"/>
      <c r="N5" s="127"/>
      <c r="O5" s="127"/>
    </row>
    <row r="6" spans="1:15" ht="43.15">
      <c r="A6" s="54" t="s">
        <v>49</v>
      </c>
      <c r="B6" s="57" t="s">
        <v>50</v>
      </c>
      <c r="C6" s="24" t="s">
        <v>51</v>
      </c>
      <c r="D6" s="95" t="s">
        <v>42</v>
      </c>
      <c r="E6" s="24" t="s">
        <v>43</v>
      </c>
      <c r="F6" s="24" t="s">
        <v>36</v>
      </c>
      <c r="G6" s="24" t="s">
        <v>37</v>
      </c>
      <c r="H6" s="24" t="s">
        <v>44</v>
      </c>
      <c r="I6" s="96">
        <v>589867.50452830188</v>
      </c>
      <c r="J6" s="129" t="s">
        <v>1</v>
      </c>
      <c r="K6" s="126">
        <v>650000</v>
      </c>
      <c r="L6" s="127"/>
      <c r="M6" s="127"/>
      <c r="N6" s="127"/>
      <c r="O6" s="127"/>
    </row>
    <row r="7" spans="1:15">
      <c r="A7" s="54" t="s">
        <v>45</v>
      </c>
      <c r="B7" s="57" t="s">
        <v>46</v>
      </c>
      <c r="C7" s="24" t="s">
        <v>47</v>
      </c>
      <c r="D7" s="95" t="s">
        <v>48</v>
      </c>
      <c r="E7" s="94"/>
      <c r="F7" s="94"/>
      <c r="G7" s="94"/>
      <c r="H7" s="17"/>
      <c r="I7" s="96">
        <v>600000</v>
      </c>
      <c r="J7" s="129" t="s">
        <v>1</v>
      </c>
      <c r="K7" s="126">
        <f t="shared" ref="K7" si="0">I7</f>
        <v>600000</v>
      </c>
      <c r="L7" s="127"/>
      <c r="M7" s="127"/>
      <c r="N7" s="127"/>
      <c r="O7" s="127"/>
    </row>
    <row r="8" spans="1:15" ht="43.15">
      <c r="A8" s="54" t="s">
        <v>52</v>
      </c>
      <c r="B8" s="57" t="s">
        <v>40</v>
      </c>
      <c r="C8" s="24" t="s">
        <v>53</v>
      </c>
      <c r="D8" s="95" t="s">
        <v>42</v>
      </c>
      <c r="E8" s="24" t="s">
        <v>43</v>
      </c>
      <c r="F8" s="24" t="s">
        <v>36</v>
      </c>
      <c r="G8" s="24" t="s">
        <v>37</v>
      </c>
      <c r="H8" s="24" t="s">
        <v>44</v>
      </c>
      <c r="I8" s="96">
        <v>1099864.1509433961</v>
      </c>
      <c r="J8" s="129" t="s">
        <v>1</v>
      </c>
      <c r="K8" s="126">
        <v>1200000</v>
      </c>
      <c r="L8" s="127"/>
      <c r="M8" s="127"/>
      <c r="N8" s="127"/>
      <c r="O8" s="127"/>
    </row>
    <row r="9" spans="1:15" ht="86.45">
      <c r="A9" s="57" t="s">
        <v>25</v>
      </c>
      <c r="B9" s="88" t="s">
        <v>26</v>
      </c>
      <c r="C9" s="24" t="s">
        <v>23</v>
      </c>
      <c r="D9" s="95" t="s">
        <v>24</v>
      </c>
      <c r="E9" s="94"/>
      <c r="F9" s="94"/>
      <c r="G9" s="94"/>
      <c r="H9" s="17"/>
      <c r="I9" s="96">
        <v>530000</v>
      </c>
      <c r="J9" s="129">
        <f t="shared" ref="J9:J10" si="1">I9</f>
        <v>530000</v>
      </c>
      <c r="K9" s="126" t="s">
        <v>1</v>
      </c>
      <c r="L9" s="127"/>
      <c r="M9" s="127"/>
      <c r="N9" s="127"/>
      <c r="O9" s="127"/>
    </row>
    <row r="10" spans="1:15" ht="28.9">
      <c r="A10" s="54" t="s">
        <v>27</v>
      </c>
      <c r="B10" s="57" t="s">
        <v>28</v>
      </c>
      <c r="C10" s="24" t="s">
        <v>29</v>
      </c>
      <c r="D10" s="95" t="s">
        <v>30</v>
      </c>
      <c r="E10" s="94"/>
      <c r="F10" s="94"/>
      <c r="G10" s="94"/>
      <c r="H10" s="17"/>
      <c r="I10" s="96">
        <v>500000</v>
      </c>
      <c r="J10" s="129">
        <f t="shared" si="1"/>
        <v>500000</v>
      </c>
      <c r="K10" s="126" t="s">
        <v>1</v>
      </c>
      <c r="L10" s="127"/>
      <c r="M10" s="127"/>
      <c r="N10" s="127"/>
      <c r="O10" s="127"/>
    </row>
    <row r="11" spans="1:15">
      <c r="A11" s="54" t="s">
        <v>54</v>
      </c>
      <c r="B11" s="57" t="s">
        <v>46</v>
      </c>
      <c r="C11" s="24" t="s">
        <v>55</v>
      </c>
      <c r="D11" s="95" t="s">
        <v>48</v>
      </c>
      <c r="E11" s="94"/>
      <c r="F11" s="94"/>
      <c r="G11" s="94"/>
      <c r="H11" s="17"/>
      <c r="I11" s="96">
        <v>78000</v>
      </c>
      <c r="J11" s="129" t="s">
        <v>1</v>
      </c>
      <c r="K11" s="126">
        <v>85000</v>
      </c>
      <c r="L11" s="127"/>
      <c r="M11" s="127"/>
      <c r="N11" s="127"/>
      <c r="O11" s="127"/>
    </row>
    <row r="12" spans="1:15" ht="28.9">
      <c r="A12" s="54" t="s">
        <v>57</v>
      </c>
      <c r="B12" s="57" t="s">
        <v>32</v>
      </c>
      <c r="C12" s="24" t="s">
        <v>41</v>
      </c>
      <c r="D12" s="24" t="s">
        <v>34</v>
      </c>
      <c r="E12" s="24" t="s">
        <v>35</v>
      </c>
      <c r="F12" s="24" t="s">
        <v>36</v>
      </c>
      <c r="G12" s="24" t="s">
        <v>37</v>
      </c>
      <c r="H12" s="24" t="s">
        <v>38</v>
      </c>
      <c r="I12" s="125">
        <v>11678</v>
      </c>
      <c r="J12" s="129" t="s">
        <v>1</v>
      </c>
      <c r="K12" s="128">
        <v>130000</v>
      </c>
      <c r="L12" s="127" t="s">
        <v>1</v>
      </c>
      <c r="M12" s="127"/>
      <c r="N12" s="127"/>
      <c r="O12" s="127"/>
    </row>
    <row r="13" spans="1:15" ht="28.9">
      <c r="A13" s="54" t="s">
        <v>31</v>
      </c>
      <c r="B13" s="57" t="s">
        <v>32</v>
      </c>
      <c r="C13" s="24" t="s">
        <v>33</v>
      </c>
      <c r="D13" s="24" t="s">
        <v>34</v>
      </c>
      <c r="E13" s="24" t="s">
        <v>35</v>
      </c>
      <c r="F13" s="24" t="s">
        <v>36</v>
      </c>
      <c r="G13" s="24" t="s">
        <v>37</v>
      </c>
      <c r="H13" s="24" t="s">
        <v>38</v>
      </c>
      <c r="I13" s="98">
        <v>195000</v>
      </c>
      <c r="J13" s="129">
        <v>50000</v>
      </c>
      <c r="K13" s="126">
        <v>195000</v>
      </c>
      <c r="L13" s="127"/>
      <c r="M13" s="127"/>
      <c r="N13" s="127"/>
      <c r="O13" s="127"/>
    </row>
    <row r="14" spans="1:15" ht="28.9">
      <c r="A14" s="54" t="s">
        <v>56</v>
      </c>
      <c r="B14" s="57" t="s">
        <v>32</v>
      </c>
      <c r="C14" s="24" t="s">
        <v>51</v>
      </c>
      <c r="D14" s="24" t="s">
        <v>34</v>
      </c>
      <c r="E14" s="201"/>
      <c r="F14" s="202"/>
      <c r="G14" s="202"/>
      <c r="H14" s="203"/>
      <c r="I14" s="98"/>
      <c r="J14" s="138"/>
      <c r="K14" s="128">
        <v>130000</v>
      </c>
      <c r="L14" s="127" t="s">
        <v>1</v>
      </c>
      <c r="M14" s="127"/>
      <c r="N14" s="127"/>
      <c r="O14" s="127"/>
    </row>
    <row r="15" spans="1:15" ht="18">
      <c r="B15" s="90"/>
      <c r="C15" s="2"/>
      <c r="D15" s="2"/>
      <c r="E15" s="99"/>
      <c r="F15" s="99"/>
      <c r="G15" s="99"/>
      <c r="H15" s="99"/>
      <c r="I15" s="97">
        <f>SUM(I4:I14)</f>
        <v>5017103.9950943394</v>
      </c>
      <c r="J15" s="129" t="s">
        <v>1</v>
      </c>
      <c r="K15" s="129" t="s">
        <v>1</v>
      </c>
      <c r="L15" s="130"/>
      <c r="M15" s="130"/>
      <c r="N15" s="130"/>
      <c r="O15" s="130"/>
    </row>
    <row r="16" spans="1:15">
      <c r="A16" s="100"/>
      <c r="B16" s="91"/>
      <c r="C16" s="91"/>
      <c r="D16" s="91"/>
      <c r="E16" s="91"/>
      <c r="F16" s="101"/>
      <c r="G16" s="101"/>
      <c r="H16" s="101"/>
      <c r="I16" s="101"/>
      <c r="J16" s="101"/>
      <c r="K16" s="131"/>
      <c r="L16" s="131"/>
      <c r="M16" s="131"/>
      <c r="N16" s="131"/>
      <c r="O16" s="131"/>
    </row>
    <row r="17" spans="1:15" ht="28.9">
      <c r="A17" s="102" t="s">
        <v>70</v>
      </c>
      <c r="B17" s="77" t="s">
        <v>71</v>
      </c>
      <c r="C17" s="78" t="s">
        <v>72</v>
      </c>
      <c r="D17" s="78" t="s">
        <v>73</v>
      </c>
      <c r="E17" s="103"/>
      <c r="F17" s="103"/>
      <c r="G17" s="103"/>
      <c r="H17" s="81"/>
      <c r="I17" s="104">
        <v>2300000</v>
      </c>
      <c r="J17" s="103"/>
      <c r="K17" s="127"/>
      <c r="L17" s="126">
        <f>I17</f>
        <v>2300000</v>
      </c>
      <c r="M17" s="127"/>
      <c r="N17" s="127"/>
      <c r="O17" s="127"/>
    </row>
    <row r="18" spans="1:15" ht="28.9">
      <c r="A18" s="102" t="s">
        <v>76</v>
      </c>
      <c r="B18" s="77" t="s">
        <v>71</v>
      </c>
      <c r="C18" s="78" t="s">
        <v>72</v>
      </c>
      <c r="D18" s="78" t="s">
        <v>73</v>
      </c>
      <c r="E18" s="103"/>
      <c r="F18" s="103"/>
      <c r="G18" s="103"/>
      <c r="H18" s="81"/>
      <c r="I18" s="104">
        <v>2900000</v>
      </c>
      <c r="J18" s="103"/>
      <c r="K18" s="127"/>
      <c r="L18" s="126">
        <f>I18</f>
        <v>2900000</v>
      </c>
      <c r="M18" s="127"/>
      <c r="N18" s="127"/>
      <c r="O18" s="127"/>
    </row>
    <row r="19" spans="1:15">
      <c r="K19" s="132"/>
      <c r="L19" s="132"/>
      <c r="M19" s="132" t="s">
        <v>123</v>
      </c>
      <c r="N19" s="132" t="s">
        <v>77</v>
      </c>
      <c r="O19" s="132" t="s">
        <v>78</v>
      </c>
    </row>
    <row r="20" spans="1:15" ht="28.9" customHeight="1">
      <c r="A20" s="102" t="s">
        <v>79</v>
      </c>
      <c r="B20" s="77" t="s">
        <v>80</v>
      </c>
      <c r="C20" s="78" t="s">
        <v>72</v>
      </c>
      <c r="D20" s="78" t="s">
        <v>73</v>
      </c>
      <c r="E20" s="103"/>
      <c r="F20" s="103"/>
      <c r="G20" s="103"/>
      <c r="H20" s="81"/>
      <c r="I20" s="107">
        <v>2200000</v>
      </c>
      <c r="J20" s="103"/>
      <c r="K20" s="127"/>
      <c r="L20" s="126"/>
      <c r="M20" s="126">
        <f>I20</f>
        <v>2200000</v>
      </c>
      <c r="N20" s="127"/>
      <c r="O20" s="127"/>
    </row>
    <row r="21" spans="1:15" ht="28.9">
      <c r="A21" s="102" t="s">
        <v>87</v>
      </c>
      <c r="B21" s="78" t="s">
        <v>32</v>
      </c>
      <c r="C21" s="78" t="s">
        <v>83</v>
      </c>
      <c r="D21" s="78" t="s">
        <v>34</v>
      </c>
      <c r="E21" s="78" t="s">
        <v>84</v>
      </c>
      <c r="F21" s="78" t="s">
        <v>67</v>
      </c>
      <c r="G21" s="78" t="s">
        <v>37</v>
      </c>
      <c r="H21" s="78" t="s">
        <v>44</v>
      </c>
      <c r="I21" s="107">
        <v>130000</v>
      </c>
      <c r="J21" s="106"/>
      <c r="K21" s="133"/>
      <c r="L21" s="126"/>
      <c r="M21" s="126">
        <f>I21</f>
        <v>130000</v>
      </c>
      <c r="N21" s="134"/>
      <c r="O21" s="134"/>
    </row>
    <row r="22" spans="1:15">
      <c r="A22" s="54"/>
      <c r="B22" s="57"/>
      <c r="C22" s="24"/>
      <c r="D22" s="24"/>
      <c r="E22" s="94"/>
      <c r="F22" s="94"/>
      <c r="G22" s="94"/>
      <c r="H22" s="17"/>
      <c r="I22" s="17"/>
      <c r="J22" s="94"/>
      <c r="K22" s="135"/>
      <c r="L22" s="136"/>
      <c r="M22" s="135"/>
      <c r="N22" s="135"/>
      <c r="O22" s="135"/>
    </row>
    <row r="23" spans="1:15" ht="43.15">
      <c r="A23" s="102" t="s">
        <v>86</v>
      </c>
      <c r="B23" s="77" t="s">
        <v>82</v>
      </c>
      <c r="C23" s="78" t="s">
        <v>41</v>
      </c>
      <c r="D23" s="78" t="s">
        <v>34</v>
      </c>
      <c r="E23" s="78" t="s">
        <v>84</v>
      </c>
      <c r="F23" s="78" t="s">
        <v>67</v>
      </c>
      <c r="G23" s="78" t="s">
        <v>85</v>
      </c>
      <c r="H23" s="78" t="s">
        <v>44</v>
      </c>
      <c r="I23" s="107">
        <v>130000</v>
      </c>
      <c r="J23" s="103"/>
      <c r="K23" s="127"/>
      <c r="L23" s="126"/>
      <c r="M23" s="127"/>
      <c r="N23" s="126">
        <f>I23</f>
        <v>130000</v>
      </c>
      <c r="O23" s="127"/>
    </row>
    <row r="24" spans="1:15" ht="43.15">
      <c r="A24" s="102" t="s">
        <v>81</v>
      </c>
      <c r="B24" s="77" t="s">
        <v>82</v>
      </c>
      <c r="C24" s="78" t="s">
        <v>83</v>
      </c>
      <c r="D24" s="78" t="s">
        <v>34</v>
      </c>
      <c r="E24" s="78" t="s">
        <v>84</v>
      </c>
      <c r="F24" s="78" t="s">
        <v>67</v>
      </c>
      <c r="G24" s="78" t="s">
        <v>85</v>
      </c>
      <c r="H24" s="78" t="s">
        <v>44</v>
      </c>
      <c r="I24" s="107">
        <v>200000</v>
      </c>
      <c r="J24" s="103"/>
      <c r="K24" s="127"/>
      <c r="L24" s="126"/>
      <c r="M24" s="127"/>
      <c r="N24" s="126">
        <v>200000</v>
      </c>
      <c r="O24" s="127"/>
    </row>
    <row r="25" spans="1:15" ht="43.15">
      <c r="A25" s="102" t="s">
        <v>88</v>
      </c>
      <c r="B25" s="78" t="s">
        <v>82</v>
      </c>
      <c r="C25" s="78" t="s">
        <v>51</v>
      </c>
      <c r="D25" s="78" t="s">
        <v>34</v>
      </c>
      <c r="E25" s="78" t="s">
        <v>84</v>
      </c>
      <c r="F25" s="78" t="s">
        <v>67</v>
      </c>
      <c r="G25" s="78" t="s">
        <v>85</v>
      </c>
      <c r="H25" s="78" t="s">
        <v>44</v>
      </c>
      <c r="I25" s="107">
        <v>110000</v>
      </c>
      <c r="J25" s="106"/>
      <c r="K25" s="133"/>
      <c r="L25" s="126"/>
      <c r="M25" s="137"/>
      <c r="N25" s="126">
        <f t="shared" ref="N25:N27" si="2">I25</f>
        <v>110000</v>
      </c>
      <c r="O25" s="134"/>
    </row>
    <row r="26" spans="1:15" ht="43.15">
      <c r="A26" s="102" t="s">
        <v>89</v>
      </c>
      <c r="B26" s="78" t="s">
        <v>90</v>
      </c>
      <c r="C26" s="78" t="s">
        <v>91</v>
      </c>
      <c r="D26" s="78" t="s">
        <v>34</v>
      </c>
      <c r="E26" s="78" t="s">
        <v>84</v>
      </c>
      <c r="F26" s="78" t="s">
        <v>67</v>
      </c>
      <c r="G26" s="78" t="s">
        <v>85</v>
      </c>
      <c r="H26" s="78" t="s">
        <v>44</v>
      </c>
      <c r="I26" s="107">
        <v>100000</v>
      </c>
      <c r="J26" s="108"/>
      <c r="K26" s="137"/>
      <c r="L26" s="126"/>
      <c r="M26" s="133"/>
      <c r="N26" s="126">
        <f t="shared" si="2"/>
        <v>100000</v>
      </c>
      <c r="O26" s="133"/>
    </row>
    <row r="27" spans="1:15" ht="43.15">
      <c r="A27" s="102" t="s">
        <v>92</v>
      </c>
      <c r="B27" s="78" t="s">
        <v>90</v>
      </c>
      <c r="C27" s="78" t="s">
        <v>93</v>
      </c>
      <c r="D27" s="78" t="s">
        <v>34</v>
      </c>
      <c r="E27" s="78" t="s">
        <v>84</v>
      </c>
      <c r="F27" s="78" t="s">
        <v>67</v>
      </c>
      <c r="G27" s="78" t="s">
        <v>85</v>
      </c>
      <c r="H27" s="78" t="s">
        <v>44</v>
      </c>
      <c r="I27" s="107">
        <v>150000</v>
      </c>
      <c r="J27" s="108"/>
      <c r="K27" s="137"/>
      <c r="L27" s="126"/>
      <c r="M27" s="133"/>
      <c r="N27" s="126">
        <f t="shared" si="2"/>
        <v>150000</v>
      </c>
      <c r="O27" s="133"/>
    </row>
    <row r="28" spans="1:15">
      <c r="K28" s="132"/>
      <c r="L28" s="132"/>
      <c r="M28" s="132"/>
      <c r="N28" s="132"/>
      <c r="O28" s="132"/>
    </row>
    <row r="29" spans="1:15">
      <c r="K29" s="132"/>
      <c r="L29" s="132"/>
      <c r="M29" s="132"/>
      <c r="N29" s="132"/>
      <c r="O29" s="132"/>
    </row>
    <row r="30" spans="1:15" ht="28.9">
      <c r="A30" s="102" t="s">
        <v>94</v>
      </c>
      <c r="B30" s="77" t="s">
        <v>95</v>
      </c>
      <c r="C30" s="78" t="s">
        <v>33</v>
      </c>
      <c r="D30" s="78" t="s">
        <v>96</v>
      </c>
      <c r="E30" s="78" t="s">
        <v>84</v>
      </c>
      <c r="F30" s="78" t="s">
        <v>67</v>
      </c>
      <c r="G30" s="78" t="s">
        <v>85</v>
      </c>
      <c r="H30" s="78" t="s">
        <v>44</v>
      </c>
      <c r="I30" s="107">
        <v>320000</v>
      </c>
      <c r="J30" s="103"/>
      <c r="K30" s="127"/>
      <c r="L30" s="126"/>
      <c r="M30" s="126"/>
      <c r="N30" s="127"/>
      <c r="O30" s="126">
        <f>I30</f>
        <v>320000</v>
      </c>
    </row>
    <row r="31" spans="1:15" ht="28.9">
      <c r="A31" s="102" t="s">
        <v>100</v>
      </c>
      <c r="B31" s="77" t="s">
        <v>95</v>
      </c>
      <c r="C31" s="78" t="s">
        <v>41</v>
      </c>
      <c r="D31" s="78" t="s">
        <v>96</v>
      </c>
      <c r="E31" s="78" t="s">
        <v>84</v>
      </c>
      <c r="F31" s="78" t="s">
        <v>67</v>
      </c>
      <c r="G31" s="78" t="s">
        <v>85</v>
      </c>
      <c r="H31" s="78" t="s">
        <v>44</v>
      </c>
      <c r="I31" s="107">
        <v>260000</v>
      </c>
      <c r="J31" s="103"/>
      <c r="K31" s="127"/>
      <c r="L31" s="126"/>
      <c r="M31" s="126"/>
      <c r="N31" s="127"/>
      <c r="O31" s="126">
        <f t="shared" ref="O31:O39" si="3">I31</f>
        <v>260000</v>
      </c>
    </row>
    <row r="32" spans="1:15" ht="28.9">
      <c r="A32" s="102" t="s">
        <v>97</v>
      </c>
      <c r="B32" s="77" t="s">
        <v>95</v>
      </c>
      <c r="C32" s="78" t="s">
        <v>53</v>
      </c>
      <c r="D32" s="78" t="s">
        <v>96</v>
      </c>
      <c r="E32" s="78" t="s">
        <v>84</v>
      </c>
      <c r="F32" s="78" t="s">
        <v>67</v>
      </c>
      <c r="G32" s="78" t="s">
        <v>85</v>
      </c>
      <c r="H32" s="78" t="s">
        <v>44</v>
      </c>
      <c r="I32" s="107">
        <v>320000</v>
      </c>
      <c r="J32" s="103"/>
      <c r="K32" s="127"/>
      <c r="L32" s="126"/>
      <c r="M32" s="126"/>
      <c r="N32" s="127"/>
      <c r="O32" s="126">
        <f t="shared" si="3"/>
        <v>320000</v>
      </c>
    </row>
    <row r="33" spans="1:15" ht="28.9">
      <c r="A33" s="102" t="s">
        <v>98</v>
      </c>
      <c r="B33" s="77" t="s">
        <v>95</v>
      </c>
      <c r="C33" s="78" t="s">
        <v>93</v>
      </c>
      <c r="D33" s="78" t="s">
        <v>96</v>
      </c>
      <c r="E33" s="78" t="s">
        <v>84</v>
      </c>
      <c r="F33" s="78" t="s">
        <v>67</v>
      </c>
      <c r="G33" s="78" t="s">
        <v>85</v>
      </c>
      <c r="H33" s="78" t="s">
        <v>44</v>
      </c>
      <c r="I33" s="107">
        <v>260000</v>
      </c>
      <c r="J33" s="103"/>
      <c r="K33" s="127"/>
      <c r="L33" s="126"/>
      <c r="M33" s="126"/>
      <c r="N33" s="127"/>
      <c r="O33" s="126">
        <f t="shared" si="3"/>
        <v>260000</v>
      </c>
    </row>
    <row r="34" spans="1:15" ht="28.9">
      <c r="A34" s="102" t="s">
        <v>99</v>
      </c>
      <c r="B34" s="77" t="s">
        <v>95</v>
      </c>
      <c r="C34" s="78" t="s">
        <v>91</v>
      </c>
      <c r="D34" s="78" t="s">
        <v>96</v>
      </c>
      <c r="E34" s="78" t="s">
        <v>84</v>
      </c>
      <c r="F34" s="78" t="s">
        <v>67</v>
      </c>
      <c r="G34" s="78" t="s">
        <v>85</v>
      </c>
      <c r="H34" s="78" t="s">
        <v>44</v>
      </c>
      <c r="I34" s="107">
        <v>130000</v>
      </c>
      <c r="J34" s="103"/>
      <c r="K34" s="127"/>
      <c r="L34" s="126"/>
      <c r="M34" s="126"/>
      <c r="N34" s="127"/>
      <c r="O34" s="126">
        <f t="shared" si="3"/>
        <v>130000</v>
      </c>
    </row>
    <row r="35" spans="1:15" ht="28.9">
      <c r="A35" s="102" t="s">
        <v>101</v>
      </c>
      <c r="B35" s="78" t="s">
        <v>95</v>
      </c>
      <c r="C35" s="78" t="s">
        <v>102</v>
      </c>
      <c r="D35" s="78" t="s">
        <v>96</v>
      </c>
      <c r="E35" s="78" t="s">
        <v>84</v>
      </c>
      <c r="F35" s="78" t="s">
        <v>67</v>
      </c>
      <c r="G35" s="78" t="s">
        <v>85</v>
      </c>
      <c r="H35" s="78" t="s">
        <v>44</v>
      </c>
      <c r="I35" s="107">
        <v>150000</v>
      </c>
      <c r="J35" s="108"/>
      <c r="K35" s="137"/>
      <c r="L35" s="126"/>
      <c r="M35" s="126"/>
      <c r="N35" s="134"/>
      <c r="O35" s="126">
        <f t="shared" si="3"/>
        <v>150000</v>
      </c>
    </row>
    <row r="36" spans="1:15" ht="28.9">
      <c r="A36" s="102" t="s">
        <v>103</v>
      </c>
      <c r="B36" s="78" t="s">
        <v>95</v>
      </c>
      <c r="C36" s="78" t="s">
        <v>104</v>
      </c>
      <c r="D36" s="78" t="s">
        <v>96</v>
      </c>
      <c r="E36" s="78" t="s">
        <v>84</v>
      </c>
      <c r="F36" s="78" t="s">
        <v>67</v>
      </c>
      <c r="G36" s="78" t="s">
        <v>85</v>
      </c>
      <c r="H36" s="78" t="s">
        <v>44</v>
      </c>
      <c r="I36" s="105">
        <v>250000</v>
      </c>
      <c r="J36" s="106"/>
      <c r="K36" s="133"/>
      <c r="L36" s="126"/>
      <c r="M36" s="126"/>
      <c r="N36" s="134"/>
      <c r="O36" s="126">
        <f t="shared" si="3"/>
        <v>250000</v>
      </c>
    </row>
    <row r="37" spans="1:15" ht="28.9">
      <c r="A37" s="102" t="s">
        <v>105</v>
      </c>
      <c r="B37" s="78" t="s">
        <v>95</v>
      </c>
      <c r="C37" s="78" t="s">
        <v>51</v>
      </c>
      <c r="D37" s="78" t="s">
        <v>96</v>
      </c>
      <c r="E37" s="78" t="s">
        <v>84</v>
      </c>
      <c r="F37" s="78" t="s">
        <v>67</v>
      </c>
      <c r="G37" s="78" t="s">
        <v>85</v>
      </c>
      <c r="H37" s="78" t="s">
        <v>44</v>
      </c>
      <c r="I37" s="107">
        <v>250000</v>
      </c>
      <c r="J37" s="108"/>
      <c r="K37" s="137"/>
      <c r="L37" s="126"/>
      <c r="M37" s="126"/>
      <c r="N37" s="134"/>
      <c r="O37" s="126">
        <f t="shared" si="3"/>
        <v>250000</v>
      </c>
    </row>
    <row r="38" spans="1:15" ht="28.9">
      <c r="A38" s="102" t="s">
        <v>106</v>
      </c>
      <c r="B38" s="78" t="s">
        <v>95</v>
      </c>
      <c r="C38" s="78" t="s">
        <v>83</v>
      </c>
      <c r="D38" s="78" t="s">
        <v>96</v>
      </c>
      <c r="E38" s="78" t="s">
        <v>84</v>
      </c>
      <c r="F38" s="78" t="s">
        <v>67</v>
      </c>
      <c r="G38" s="78" t="s">
        <v>85</v>
      </c>
      <c r="H38" s="78" t="s">
        <v>44</v>
      </c>
      <c r="I38" s="107">
        <v>150000</v>
      </c>
      <c r="J38" s="106"/>
      <c r="K38" s="133"/>
      <c r="L38" s="126"/>
      <c r="M38" s="126"/>
      <c r="N38" s="133"/>
      <c r="O38" s="126">
        <f t="shared" si="3"/>
        <v>150000</v>
      </c>
    </row>
    <row r="39" spans="1:15" ht="28.9">
      <c r="A39" s="102" t="s">
        <v>107</v>
      </c>
      <c r="B39" s="78" t="s">
        <v>95</v>
      </c>
      <c r="C39" s="78" t="s">
        <v>108</v>
      </c>
      <c r="D39" s="78" t="s">
        <v>96</v>
      </c>
      <c r="E39" s="78" t="s">
        <v>84</v>
      </c>
      <c r="F39" s="78" t="s">
        <v>67</v>
      </c>
      <c r="G39" s="78" t="s">
        <v>85</v>
      </c>
      <c r="H39" s="78" t="s">
        <v>44</v>
      </c>
      <c r="I39" s="107">
        <v>100000</v>
      </c>
      <c r="J39" s="108"/>
      <c r="K39" s="137"/>
      <c r="L39" s="126"/>
      <c r="M39" s="126"/>
      <c r="N39" s="133"/>
      <c r="O39" s="126">
        <f t="shared" si="3"/>
        <v>100000</v>
      </c>
    </row>
    <row r="42" spans="1:15" ht="23.45">
      <c r="B42" s="2"/>
      <c r="C42" s="2"/>
      <c r="D42" s="2"/>
      <c r="E42" s="2"/>
      <c r="G42" s="109" t="s">
        <v>113</v>
      </c>
      <c r="H42" s="110" t="s">
        <v>1</v>
      </c>
      <c r="I42" s="36"/>
      <c r="J42" s="111"/>
      <c r="K42" s="111"/>
      <c r="L42" s="112"/>
      <c r="M42" s="36"/>
      <c r="N42" s="112"/>
      <c r="O42" s="113"/>
    </row>
    <row r="43" spans="1:15" ht="15.6">
      <c r="A43" s="114"/>
      <c r="B43" s="10"/>
      <c r="C43" s="2"/>
      <c r="D43" s="2"/>
      <c r="E43" s="2"/>
      <c r="H43" s="115" t="s">
        <v>114</v>
      </c>
      <c r="I43" s="116">
        <f>SUM(I17:I39)</f>
        <v>10410000</v>
      </c>
      <c r="J43" s="116">
        <f>SUM(J4:J13)</f>
        <v>1439945</v>
      </c>
      <c r="K43" s="116">
        <f>SUM(K4:K14)</f>
        <v>3940000</v>
      </c>
      <c r="L43" s="116">
        <f t="shared" ref="L43:N43" si="4">SUM(L4:L39)</f>
        <v>5200000</v>
      </c>
      <c r="M43" s="116">
        <f t="shared" si="4"/>
        <v>2330000</v>
      </c>
      <c r="N43" s="116">
        <f t="shared" si="4"/>
        <v>690000</v>
      </c>
      <c r="O43" s="116">
        <f>SUM(O4:O39)</f>
        <v>2190000</v>
      </c>
    </row>
    <row r="44" spans="1:15">
      <c r="C44" s="2"/>
      <c r="D44" s="2"/>
      <c r="E44" s="2"/>
      <c r="I44" s="7">
        <f>SUM(K43:O43)</f>
        <v>14350000</v>
      </c>
    </row>
    <row r="45" spans="1:15" ht="15.6">
      <c r="A45" s="117"/>
      <c r="C45" s="2"/>
      <c r="D45" s="2"/>
      <c r="E45" s="2"/>
    </row>
    <row r="46" spans="1:15" ht="15.6">
      <c r="A46" s="2"/>
      <c r="B46" s="2"/>
      <c r="C46" s="2"/>
      <c r="D46" s="2"/>
      <c r="E46" s="2"/>
      <c r="I46" s="47" t="s">
        <v>124</v>
      </c>
      <c r="J46" s="118">
        <v>3</v>
      </c>
      <c r="K46" s="118">
        <v>8</v>
      </c>
      <c r="L46" s="118">
        <v>2</v>
      </c>
      <c r="M46" s="118">
        <v>2</v>
      </c>
      <c r="N46" s="118">
        <v>5</v>
      </c>
      <c r="O46" s="119">
        <v>9</v>
      </c>
    </row>
    <row r="47" spans="1:15" ht="15.6">
      <c r="A47" s="2"/>
      <c r="B47" s="2"/>
      <c r="C47" s="2"/>
      <c r="D47" s="2"/>
      <c r="E47" s="2"/>
      <c r="I47" s="50" t="s">
        <v>125</v>
      </c>
      <c r="J47" s="120"/>
      <c r="K47" s="120"/>
      <c r="L47" s="120"/>
      <c r="M47" s="120">
        <f>SUM(K46:O46)</f>
        <v>26</v>
      </c>
      <c r="N47" s="120"/>
      <c r="O47" s="121"/>
    </row>
    <row r="48" spans="1:15" ht="15.6">
      <c r="A48" s="13"/>
      <c r="B48" s="10"/>
      <c r="C48" s="2"/>
      <c r="D48" s="2"/>
      <c r="E48" s="2"/>
    </row>
    <row r="49" spans="1:15" ht="23.45">
      <c r="B49" s="2"/>
      <c r="C49" s="2"/>
      <c r="D49" s="2"/>
      <c r="E49" s="2"/>
      <c r="I49" s="7"/>
      <c r="J49" s="122"/>
      <c r="K49" s="122"/>
      <c r="L49" s="123"/>
      <c r="M49" s="123"/>
    </row>
    <row r="50" spans="1:15" ht="23.45">
      <c r="B50" s="2"/>
      <c r="C50" s="2"/>
      <c r="D50" s="2"/>
      <c r="E50" s="2"/>
      <c r="H50" s="2"/>
      <c r="I50" s="7"/>
      <c r="J50" s="122"/>
      <c r="K50" s="122"/>
      <c r="L50" s="123"/>
      <c r="M50" s="123"/>
    </row>
    <row r="51" spans="1:15" ht="23.45">
      <c r="B51" s="2"/>
      <c r="C51" s="2"/>
      <c r="D51" s="2"/>
      <c r="E51" s="2"/>
      <c r="H51" s="2"/>
      <c r="I51" s="7"/>
      <c r="J51" s="122"/>
      <c r="K51" s="122"/>
      <c r="L51" s="123"/>
      <c r="M51" s="123"/>
    </row>
    <row r="52" spans="1:15" ht="23.45">
      <c r="B52" s="2"/>
      <c r="C52" s="2"/>
      <c r="D52" s="2"/>
      <c r="E52" s="2"/>
      <c r="H52" s="2"/>
      <c r="I52" s="7"/>
      <c r="J52" s="122"/>
      <c r="K52" s="122"/>
      <c r="M52" s="123"/>
      <c r="O52" s="123"/>
    </row>
    <row r="53" spans="1:15" ht="23.45">
      <c r="B53" s="2"/>
      <c r="C53" s="2"/>
      <c r="D53" s="2"/>
      <c r="E53" s="2"/>
      <c r="H53" s="2"/>
      <c r="I53" s="7"/>
      <c r="J53" s="122"/>
      <c r="K53" s="122"/>
      <c r="M53" s="123"/>
    </row>
    <row r="54" spans="1:15">
      <c r="C54" s="2"/>
      <c r="D54" s="2"/>
      <c r="E54" s="2"/>
    </row>
    <row r="55" spans="1:15" ht="15.6">
      <c r="A55" s="13"/>
      <c r="C55" s="2"/>
      <c r="D55" s="2"/>
      <c r="E55" s="2"/>
    </row>
    <row r="56" spans="1:15">
      <c r="C56" s="2"/>
      <c r="D56" s="2"/>
      <c r="E56" s="2"/>
    </row>
    <row r="57" spans="1:15" ht="15.6">
      <c r="A57" s="13"/>
      <c r="B57" s="10"/>
      <c r="C57" s="2"/>
      <c r="D57" s="2"/>
      <c r="E57" s="2"/>
    </row>
    <row r="58" spans="1:15" ht="23.45">
      <c r="B58" s="2"/>
      <c r="C58" s="2"/>
      <c r="D58" s="2"/>
      <c r="E58" s="2"/>
      <c r="H58" s="2"/>
      <c r="I58" s="7"/>
      <c r="L58" s="122"/>
    </row>
    <row r="59" spans="1:15" ht="23.45">
      <c r="B59" s="2"/>
      <c r="C59" s="2"/>
      <c r="D59" s="2"/>
      <c r="E59" s="2"/>
      <c r="H59" s="2"/>
      <c r="I59" s="7"/>
      <c r="L59" s="122"/>
      <c r="M59" s="123"/>
    </row>
    <row r="60" spans="1:15">
      <c r="C60" s="2"/>
      <c r="D60" s="2"/>
      <c r="E60" s="2"/>
    </row>
    <row r="61" spans="1:15" ht="15.6">
      <c r="A61" s="117"/>
      <c r="B61" s="10"/>
      <c r="C61" s="2"/>
      <c r="D61" s="2"/>
      <c r="E61" s="2"/>
    </row>
    <row r="62" spans="1:15">
      <c r="C62" s="2"/>
      <c r="D62" s="2"/>
      <c r="E62" s="2"/>
    </row>
    <row r="63" spans="1:15" ht="23.45">
      <c r="A63" s="13"/>
      <c r="B63" s="12"/>
      <c r="C63" s="2"/>
      <c r="D63" s="2"/>
      <c r="E63" s="2"/>
      <c r="L63" s="122"/>
      <c r="O63" s="123"/>
    </row>
    <row r="64" spans="1:15" ht="23.45">
      <c r="B64" s="2"/>
      <c r="C64" s="2"/>
      <c r="D64" s="2"/>
      <c r="E64" s="2"/>
      <c r="H64" s="1"/>
      <c r="I64" s="7"/>
      <c r="L64" s="122"/>
    </row>
    <row r="65" spans="1:15" ht="23.45">
      <c r="B65" s="2"/>
      <c r="C65" s="2"/>
      <c r="D65" s="2"/>
      <c r="E65" s="2"/>
      <c r="H65" s="1"/>
      <c r="I65" s="7"/>
      <c r="J65" s="122"/>
      <c r="K65" s="122"/>
      <c r="L65" s="122"/>
    </row>
    <row r="66" spans="1:15" ht="15.6">
      <c r="A66" s="13"/>
      <c r="C66" s="2"/>
      <c r="D66" s="2"/>
      <c r="E66" s="2"/>
    </row>
    <row r="67" spans="1:15">
      <c r="C67" s="2"/>
      <c r="D67" s="2"/>
      <c r="E67" s="2"/>
    </row>
    <row r="68" spans="1:15" ht="15.6">
      <c r="A68" s="13"/>
      <c r="B68" s="2"/>
      <c r="C68" s="2"/>
      <c r="D68" s="2"/>
      <c r="E68" s="2"/>
    </row>
    <row r="69" spans="1:15" ht="23.45">
      <c r="B69" s="2"/>
      <c r="C69" s="2"/>
      <c r="D69" s="2"/>
      <c r="E69" s="2"/>
      <c r="H69" s="2"/>
      <c r="I69" s="7"/>
      <c r="J69" s="123"/>
      <c r="K69" s="123"/>
      <c r="L69" s="122"/>
    </row>
    <row r="70" spans="1:15">
      <c r="C70" s="2"/>
      <c r="D70" s="2"/>
      <c r="E70" s="2"/>
    </row>
    <row r="71" spans="1:15" ht="15.6">
      <c r="A71" s="117"/>
      <c r="C71" s="2"/>
      <c r="D71" s="2"/>
      <c r="E71" s="2"/>
    </row>
    <row r="72" spans="1:15">
      <c r="C72" s="2"/>
      <c r="D72" s="2"/>
      <c r="E72" s="2"/>
    </row>
    <row r="73" spans="1:15" ht="15.6">
      <c r="A73" s="13"/>
      <c r="C73" s="2"/>
      <c r="D73" s="2"/>
      <c r="E73" s="2"/>
    </row>
    <row r="74" spans="1:15" ht="23.45">
      <c r="B74" s="2"/>
      <c r="C74" s="2"/>
      <c r="D74" s="2"/>
      <c r="E74" s="2"/>
      <c r="H74" s="2"/>
      <c r="I74" s="7"/>
      <c r="N74" s="122"/>
    </row>
    <row r="75" spans="1:15" ht="23.45">
      <c r="B75" s="2"/>
      <c r="C75" s="2"/>
      <c r="D75" s="2"/>
      <c r="E75" s="2"/>
      <c r="H75" s="2"/>
      <c r="I75" s="7"/>
      <c r="N75" s="122"/>
    </row>
    <row r="76" spans="1:15" ht="23.45">
      <c r="B76" s="2"/>
      <c r="C76" s="2"/>
      <c r="D76" s="2"/>
      <c r="E76" s="2"/>
      <c r="H76" s="2"/>
      <c r="I76" s="7"/>
      <c r="J76" s="122"/>
      <c r="K76" s="122"/>
    </row>
    <row r="77" spans="1:15" ht="15.6">
      <c r="A77" s="13"/>
      <c r="C77" s="2"/>
      <c r="D77" s="2"/>
      <c r="E77" s="2"/>
    </row>
    <row r="78" spans="1:15" ht="23.45">
      <c r="B78" s="2"/>
      <c r="C78" s="2"/>
      <c r="D78" s="2"/>
      <c r="E78" s="2"/>
      <c r="H78" s="2"/>
      <c r="I78" s="7"/>
      <c r="J78" s="122"/>
      <c r="K78" s="122"/>
    </row>
    <row r="79" spans="1:15" ht="23.45">
      <c r="A79" s="2"/>
      <c r="B79" s="2"/>
      <c r="C79" s="2"/>
      <c r="D79" s="2"/>
      <c r="E79" s="2"/>
      <c r="H79" s="2"/>
      <c r="I79" s="7"/>
      <c r="J79" s="122"/>
      <c r="K79" s="122"/>
      <c r="L79" s="122"/>
      <c r="M79" s="122"/>
      <c r="N79" s="122"/>
      <c r="O79" s="122"/>
    </row>
    <row r="80" spans="1:15" ht="23.45">
      <c r="A80" s="2"/>
      <c r="B80" s="2"/>
      <c r="C80" s="2"/>
      <c r="D80" s="2"/>
      <c r="E80" s="2"/>
      <c r="H80" s="2"/>
      <c r="I80" s="7"/>
      <c r="L80" s="122"/>
    </row>
    <row r="81" spans="1:15" ht="23.45">
      <c r="A81" s="2"/>
      <c r="B81" s="2"/>
      <c r="C81" s="2"/>
      <c r="D81" s="2"/>
      <c r="E81" s="2"/>
      <c r="H81" s="2"/>
      <c r="I81" s="7"/>
      <c r="J81" s="122"/>
      <c r="K81" s="122"/>
      <c r="L81" s="122"/>
      <c r="M81" s="122"/>
      <c r="N81" s="122"/>
      <c r="O81" s="122"/>
    </row>
    <row r="82" spans="1:15">
      <c r="A82" s="2"/>
      <c r="C82" s="2"/>
      <c r="D82" s="2"/>
      <c r="E82" s="2"/>
      <c r="J82" s="124"/>
      <c r="K82" s="124"/>
      <c r="L82" s="124"/>
      <c r="M82" s="124"/>
      <c r="N82" s="124"/>
      <c r="O82" s="124"/>
    </row>
    <row r="83" spans="1:15">
      <c r="A83" s="2"/>
      <c r="C83" s="2"/>
      <c r="D83" s="2"/>
      <c r="E83" s="2"/>
    </row>
    <row r="84" spans="1:15">
      <c r="A84" s="2"/>
      <c r="C84" s="2"/>
      <c r="D84" s="2"/>
      <c r="E84" s="2"/>
    </row>
    <row r="85" spans="1:15">
      <c r="A85" s="2"/>
      <c r="C85" s="2"/>
      <c r="D85" s="2"/>
      <c r="E85" s="2"/>
    </row>
    <row r="86" spans="1:15">
      <c r="A86" s="2"/>
      <c r="C86" s="2"/>
      <c r="D86" s="2"/>
      <c r="E86" s="2"/>
    </row>
    <row r="87" spans="1:15">
      <c r="A87" s="2"/>
      <c r="C87" s="2"/>
      <c r="D87" s="2"/>
      <c r="E87" s="2"/>
    </row>
    <row r="88" spans="1:15">
      <c r="A88" s="2"/>
      <c r="C88" s="2"/>
      <c r="D88" s="2"/>
      <c r="E88" s="2"/>
    </row>
    <row r="89" spans="1:15">
      <c r="A89" s="2"/>
      <c r="C89" s="2"/>
      <c r="D89" s="2"/>
      <c r="E89" s="2"/>
    </row>
    <row r="90" spans="1:15">
      <c r="A90" s="2"/>
      <c r="C90" s="2"/>
      <c r="D90" s="2"/>
      <c r="E90" s="2"/>
    </row>
    <row r="91" spans="1:15">
      <c r="A91" s="2"/>
      <c r="C91" s="2"/>
      <c r="D91" s="2"/>
      <c r="E91" s="2"/>
    </row>
    <row r="92" spans="1:15">
      <c r="A92" s="2"/>
      <c r="C92" s="2"/>
      <c r="D92" s="2"/>
      <c r="E92" s="2"/>
    </row>
    <row r="93" spans="1:15">
      <c r="A93" s="2"/>
      <c r="C93" s="2"/>
      <c r="D93" s="2"/>
      <c r="E93" s="2"/>
    </row>
    <row r="94" spans="1:15">
      <c r="A94" s="2"/>
      <c r="C94" s="2"/>
      <c r="D94" s="2"/>
      <c r="E94" s="2"/>
    </row>
    <row r="95" spans="1:15">
      <c r="A95" s="2"/>
      <c r="C95" s="2"/>
      <c r="D95" s="2"/>
      <c r="E95" s="2"/>
    </row>
    <row r="96" spans="1:15">
      <c r="A96" s="2"/>
      <c r="C96" s="2"/>
      <c r="D96" s="2"/>
      <c r="E96" s="2"/>
    </row>
    <row r="97" spans="1:5">
      <c r="A97" s="2"/>
      <c r="C97" s="2"/>
      <c r="D97" s="2"/>
      <c r="E97" s="2"/>
    </row>
    <row r="98" spans="1:5">
      <c r="A98" s="2"/>
      <c r="C98" s="2"/>
      <c r="D98" s="2"/>
      <c r="E98" s="2"/>
    </row>
    <row r="99" spans="1:5">
      <c r="A99" s="2"/>
      <c r="C99" s="2"/>
      <c r="D99" s="2"/>
      <c r="E99" s="2"/>
    </row>
    <row r="100" spans="1:5">
      <c r="A100" s="2"/>
      <c r="C100" s="2"/>
      <c r="D100" s="2"/>
      <c r="E100" s="2"/>
    </row>
    <row r="101" spans="1:5">
      <c r="C101" s="2"/>
      <c r="D101" s="2"/>
      <c r="E101" s="2"/>
    </row>
    <row r="102" spans="1:5">
      <c r="C102" s="2"/>
      <c r="D102" s="2"/>
      <c r="E102" s="2"/>
    </row>
    <row r="103" spans="1:5">
      <c r="C103" s="2"/>
      <c r="D103" s="2"/>
      <c r="E103" s="2"/>
    </row>
    <row r="104" spans="1:5">
      <c r="C104" s="2"/>
      <c r="D104" s="2"/>
      <c r="E104" s="2"/>
    </row>
    <row r="105" spans="1:5">
      <c r="C105" s="2"/>
      <c r="D105" s="2"/>
      <c r="E105" s="2"/>
    </row>
    <row r="106" spans="1:5">
      <c r="C106" s="2"/>
      <c r="D106" s="2"/>
      <c r="E106" s="2"/>
    </row>
    <row r="107" spans="1:5">
      <c r="C107" s="2"/>
      <c r="D107" s="2"/>
      <c r="E107" s="2"/>
    </row>
    <row r="108" spans="1:5">
      <c r="D108" s="2"/>
      <c r="E108" s="2"/>
    </row>
  </sheetData>
  <autoFilter ref="A3:O82" xr:uid="{00000000-0009-0000-0000-000000000000}"/>
  <mergeCells count="3">
    <mergeCell ref="E14:H14"/>
    <mergeCell ref="A1:B1"/>
    <mergeCell ref="K1:O1"/>
  </mergeCells>
  <phoneticPr fontId="13" type="noConversion"/>
  <printOptions headings="1" gridLines="1"/>
  <pageMargins left="0.7" right="0.7" top="0.75" bottom="0.75" header="0.3" footer="0.3"/>
  <pageSetup scale="3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5116FC2-7EC7-454E-9D6B-10EC114AEA85}">
          <x14:formula1>
            <xm:f>'Drop Down List Do Not Delete'!$A$1:$A$45</xm:f>
          </x14:formula1>
          <xm:sqref>C21 C25:C27 C42:C106 C35:C39</xm:sqref>
        </x14:dataValidation>
        <x14:dataValidation type="list" allowBlank="1" showInputMessage="1" showErrorMessage="1" xr:uid="{91A38393-A355-4699-B4C2-E0F787FEE5AA}">
          <x14:formula1>
            <xm:f>'Drop Down List Do Not Delete'!$A$1:$A$24</xm:f>
          </x14:formula1>
          <xm:sqref>C107</xm:sqref>
        </x14:dataValidation>
        <x14:dataValidation type="list" allowBlank="1" showInputMessage="1" showErrorMessage="1" xr:uid="{3A50D889-54BB-41BE-8A52-9C96B166341C}">
          <x14:formula1>
            <xm:f>'Drop Down List Do Not Delete'!$B$1:$B$5</xm:f>
          </x14:formula1>
          <xm:sqref>D17:D18 D42:D108 D20:D27 D30:D39 D3:D15</xm:sqref>
        </x14:dataValidation>
        <x14:dataValidation type="list" allowBlank="1" showInputMessage="1" showErrorMessage="1" xr:uid="{3FD5DDBE-182A-4073-B6F3-00B78D2083A6}">
          <x14:formula1>
            <xm:f>'Drop Down List Do Not Delete'!$D$1:$D$5</xm:f>
          </x14:formula1>
          <xm:sqref>F5:F6 F8 F12:F13 F21 F23:F27 F42:F109 F30:F39</xm:sqref>
        </x14:dataValidation>
        <x14:dataValidation type="list" allowBlank="1" showInputMessage="1" showErrorMessage="1" xr:uid="{37D98907-C861-4661-A6FA-3B17892BB321}">
          <x14:formula1>
            <xm:f>'Drop Down List Do Not Delete'!$E$1:$E$4</xm:f>
          </x14:formula1>
          <xm:sqref>G5:G6 G8 G12:G13 G21 G23:G27 G30:G39 G42:G109</xm:sqref>
        </x14:dataValidation>
        <x14:dataValidation type="list" allowBlank="1" showInputMessage="1" showErrorMessage="1" xr:uid="{679A600D-3CA1-41A9-8F75-9FB26E0099AE}">
          <x14:formula1>
            <xm:f>'Drop Down List Do Not Delete'!$C$1:$C$7</xm:f>
          </x14:formula1>
          <xm:sqref>E5:E6 E8 E12:E13 E21 E23:E27 E42:E108 E30:E39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8D251-10E4-4C82-B97F-29461CABA870}">
  <sheetPr>
    <tabColor theme="0" tint="-0.249977111117893"/>
    <pageSetUpPr fitToPage="1"/>
  </sheetPr>
  <dimension ref="A1:N107"/>
  <sheetViews>
    <sheetView topLeftCell="A7" zoomScale="85" zoomScaleNormal="85" workbookViewId="0">
      <selection activeCell="F16" sqref="F16"/>
    </sheetView>
  </sheetViews>
  <sheetFormatPr defaultRowHeight="14.45"/>
  <cols>
    <col min="1" max="1" width="35.28515625" style="3" customWidth="1"/>
    <col min="2" max="2" width="39.5703125" customWidth="1"/>
    <col min="3" max="3" width="31.7109375" customWidth="1"/>
    <col min="4" max="4" width="24.42578125" customWidth="1"/>
    <col min="5" max="5" width="25.42578125" customWidth="1"/>
    <col min="6" max="6" width="19.5703125" style="6" customWidth="1"/>
    <col min="7" max="7" width="24.5703125" style="6" customWidth="1"/>
    <col min="8" max="8" width="22.28515625" customWidth="1"/>
    <col min="9" max="9" width="14.42578125" style="6" customWidth="1"/>
    <col min="10" max="10" width="14.140625" style="6" customWidth="1"/>
    <col min="11" max="11" width="14.42578125" style="6" customWidth="1"/>
    <col min="12" max="12" width="13" style="6" customWidth="1"/>
    <col min="13" max="13" width="11.85546875" style="6" bestFit="1" customWidth="1"/>
    <col min="14" max="14" width="14.140625" style="6" customWidth="1"/>
  </cols>
  <sheetData>
    <row r="1" spans="1:14" ht="21">
      <c r="A1" s="70" t="s">
        <v>126</v>
      </c>
      <c r="B1" s="71"/>
      <c r="N1" s="32">
        <v>44446</v>
      </c>
    </row>
    <row r="3" spans="1:14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17" t="s">
        <v>11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</row>
    <row r="4" spans="1:14" ht="28.9">
      <c r="A4" s="54" t="s">
        <v>21</v>
      </c>
      <c r="B4" s="57" t="s">
        <v>22</v>
      </c>
      <c r="C4" s="24" t="s">
        <v>23</v>
      </c>
      <c r="D4" s="67" t="s">
        <v>24</v>
      </c>
      <c r="E4" s="16"/>
      <c r="F4" s="16"/>
      <c r="G4" s="16"/>
      <c r="H4" s="17"/>
      <c r="I4" s="68">
        <v>500000</v>
      </c>
      <c r="J4" s="72">
        <f>I4</f>
        <v>500000</v>
      </c>
      <c r="K4" s="16"/>
      <c r="L4" s="16"/>
      <c r="M4" s="16"/>
      <c r="N4" s="16"/>
    </row>
    <row r="5" spans="1:14" ht="43.15">
      <c r="A5" s="54" t="s">
        <v>39</v>
      </c>
      <c r="B5" s="57" t="s">
        <v>40</v>
      </c>
      <c r="C5" s="24" t="s">
        <v>41</v>
      </c>
      <c r="D5" s="67" t="s">
        <v>42</v>
      </c>
      <c r="E5" s="24" t="s">
        <v>43</v>
      </c>
      <c r="F5" s="25" t="s">
        <v>36</v>
      </c>
      <c r="G5" s="25" t="s">
        <v>37</v>
      </c>
      <c r="H5" s="25" t="s">
        <v>44</v>
      </c>
      <c r="I5" s="68">
        <v>912694.33962264156</v>
      </c>
      <c r="J5" s="72">
        <f t="shared" ref="J5:J13" si="0">I5</f>
        <v>912694.33962264156</v>
      </c>
      <c r="K5" s="16"/>
      <c r="L5" s="16"/>
      <c r="M5" s="16"/>
      <c r="N5" s="16"/>
    </row>
    <row r="6" spans="1:14" ht="43.15">
      <c r="A6" s="54" t="s">
        <v>49</v>
      </c>
      <c r="B6" s="57" t="s">
        <v>50</v>
      </c>
      <c r="C6" s="24" t="s">
        <v>51</v>
      </c>
      <c r="D6" s="67" t="s">
        <v>42</v>
      </c>
      <c r="E6" s="24" t="s">
        <v>43</v>
      </c>
      <c r="F6" s="25" t="s">
        <v>36</v>
      </c>
      <c r="G6" s="25" t="s">
        <v>37</v>
      </c>
      <c r="H6" s="25" t="s">
        <v>44</v>
      </c>
      <c r="I6" s="68">
        <v>589867.50452830188</v>
      </c>
      <c r="J6" s="72">
        <f t="shared" si="0"/>
        <v>589867.50452830188</v>
      </c>
      <c r="K6" s="16"/>
      <c r="L6" s="16"/>
      <c r="M6" s="16"/>
      <c r="N6" s="16"/>
    </row>
    <row r="7" spans="1:14">
      <c r="A7" s="18" t="s">
        <v>45</v>
      </c>
      <c r="B7" s="57" t="s">
        <v>46</v>
      </c>
      <c r="C7" s="24" t="s">
        <v>47</v>
      </c>
      <c r="D7" s="67" t="s">
        <v>48</v>
      </c>
      <c r="E7" s="16"/>
      <c r="F7" s="16"/>
      <c r="G7" s="16"/>
      <c r="H7" s="17"/>
      <c r="I7" s="68">
        <v>600000</v>
      </c>
      <c r="J7" s="72">
        <f t="shared" si="0"/>
        <v>600000</v>
      </c>
      <c r="K7" s="16"/>
      <c r="L7" s="16"/>
      <c r="M7" s="16"/>
      <c r="N7" s="16"/>
    </row>
    <row r="8" spans="1:14" ht="43.15">
      <c r="A8" s="54" t="s">
        <v>52</v>
      </c>
      <c r="B8" s="57" t="s">
        <v>40</v>
      </c>
      <c r="C8" s="24" t="s">
        <v>53</v>
      </c>
      <c r="D8" s="67" t="s">
        <v>42</v>
      </c>
      <c r="E8" s="24" t="s">
        <v>43</v>
      </c>
      <c r="F8" s="25" t="s">
        <v>36</v>
      </c>
      <c r="G8" s="25" t="s">
        <v>37</v>
      </c>
      <c r="H8" s="25" t="s">
        <v>44</v>
      </c>
      <c r="I8" s="68">
        <v>1099864.1509433961</v>
      </c>
      <c r="J8" s="72">
        <f t="shared" si="0"/>
        <v>1099864.1509433961</v>
      </c>
      <c r="K8" s="16"/>
      <c r="L8" s="16"/>
      <c r="M8" s="16"/>
      <c r="N8" s="16"/>
    </row>
    <row r="9" spans="1:14" ht="86.45">
      <c r="A9" s="57" t="s">
        <v>25</v>
      </c>
      <c r="B9" s="88" t="s">
        <v>26</v>
      </c>
      <c r="C9" s="24" t="s">
        <v>23</v>
      </c>
      <c r="D9" s="67" t="s">
        <v>24</v>
      </c>
      <c r="E9" s="16"/>
      <c r="F9" s="16"/>
      <c r="G9" s="16"/>
      <c r="H9" s="17"/>
      <c r="I9" s="68">
        <v>530000</v>
      </c>
      <c r="J9" s="72">
        <f t="shared" si="0"/>
        <v>530000</v>
      </c>
      <c r="K9" s="16"/>
      <c r="L9" s="16"/>
      <c r="M9" s="16"/>
      <c r="N9" s="16"/>
    </row>
    <row r="10" spans="1:14" ht="28.9">
      <c r="A10" s="54" t="s">
        <v>27</v>
      </c>
      <c r="B10" s="57" t="s">
        <v>28</v>
      </c>
      <c r="C10" s="24" t="s">
        <v>29</v>
      </c>
      <c r="D10" s="67" t="s">
        <v>30</v>
      </c>
      <c r="E10" s="16"/>
      <c r="F10" s="16"/>
      <c r="G10" s="16"/>
      <c r="H10" s="17"/>
      <c r="I10" s="68">
        <v>500000</v>
      </c>
      <c r="J10" s="72">
        <f t="shared" si="0"/>
        <v>500000</v>
      </c>
      <c r="K10" s="16"/>
      <c r="L10" s="16"/>
      <c r="M10" s="16"/>
      <c r="N10" s="16"/>
    </row>
    <row r="11" spans="1:14">
      <c r="A11" s="18" t="s">
        <v>54</v>
      </c>
      <c r="B11" s="57" t="s">
        <v>46</v>
      </c>
      <c r="C11" s="24" t="s">
        <v>55</v>
      </c>
      <c r="D11" s="67" t="s">
        <v>48</v>
      </c>
      <c r="E11" s="16"/>
      <c r="F11" s="16"/>
      <c r="G11" s="16"/>
      <c r="H11" s="17"/>
      <c r="I11" s="68">
        <v>78000</v>
      </c>
      <c r="J11" s="72">
        <f t="shared" si="0"/>
        <v>78000</v>
      </c>
      <c r="K11" s="16"/>
      <c r="L11" s="16"/>
      <c r="M11" s="16"/>
      <c r="N11" s="16"/>
    </row>
    <row r="12" spans="1:14" ht="45" customHeight="1">
      <c r="A12" s="18" t="s">
        <v>57</v>
      </c>
      <c r="B12" s="57" t="s">
        <v>32</v>
      </c>
      <c r="C12" s="24" t="s">
        <v>41</v>
      </c>
      <c r="D12" s="25" t="s">
        <v>34</v>
      </c>
      <c r="E12" s="24" t="s">
        <v>35</v>
      </c>
      <c r="F12" s="25" t="s">
        <v>36</v>
      </c>
      <c r="G12" s="25" t="s">
        <v>37</v>
      </c>
      <c r="H12" s="25" t="s">
        <v>38</v>
      </c>
      <c r="I12" s="73">
        <v>11678</v>
      </c>
      <c r="J12" s="72">
        <f t="shared" si="0"/>
        <v>11678</v>
      </c>
      <c r="K12" s="207" t="s">
        <v>127</v>
      </c>
      <c r="L12" s="208"/>
      <c r="M12" s="208"/>
      <c r="N12" s="209"/>
    </row>
    <row r="13" spans="1:14" ht="28.9">
      <c r="A13" s="18" t="s">
        <v>31</v>
      </c>
      <c r="B13" s="57" t="s">
        <v>32</v>
      </c>
      <c r="C13" s="24" t="s">
        <v>33</v>
      </c>
      <c r="D13" s="25" t="s">
        <v>34</v>
      </c>
      <c r="E13" s="24" t="s">
        <v>35</v>
      </c>
      <c r="F13" s="25" t="s">
        <v>36</v>
      </c>
      <c r="G13" s="25" t="s">
        <v>37</v>
      </c>
      <c r="H13" s="25" t="s">
        <v>38</v>
      </c>
      <c r="I13" s="69">
        <v>195000</v>
      </c>
      <c r="J13" s="72">
        <f t="shared" si="0"/>
        <v>195000</v>
      </c>
      <c r="K13" s="16"/>
      <c r="L13" s="16"/>
      <c r="M13" s="16"/>
      <c r="N13" s="16"/>
    </row>
    <row r="14" spans="1:14" ht="41.25" customHeight="1">
      <c r="A14" s="54" t="s">
        <v>56</v>
      </c>
      <c r="B14" s="57" t="s">
        <v>32</v>
      </c>
      <c r="C14" s="24" t="s">
        <v>51</v>
      </c>
      <c r="D14" s="25" t="s">
        <v>34</v>
      </c>
      <c r="E14" s="204"/>
      <c r="F14" s="205"/>
      <c r="G14" s="205"/>
      <c r="H14" s="206"/>
      <c r="I14" s="69"/>
      <c r="J14" s="72"/>
      <c r="K14" s="207" t="s">
        <v>128</v>
      </c>
      <c r="L14" s="208"/>
      <c r="M14" s="208"/>
      <c r="N14" s="209"/>
    </row>
    <row r="15" spans="1:14">
      <c r="A15" s="74"/>
      <c r="B15" s="71"/>
      <c r="C15" s="71"/>
      <c r="D15" s="71"/>
      <c r="E15" s="71"/>
      <c r="F15" s="75"/>
      <c r="G15" s="75"/>
      <c r="H15" s="75"/>
      <c r="I15" s="75"/>
      <c r="J15" s="75"/>
      <c r="K15" s="75"/>
      <c r="L15" s="75"/>
      <c r="M15" s="75"/>
      <c r="N15" s="75"/>
    </row>
    <row r="16" spans="1:14" ht="43.15">
      <c r="A16" s="76" t="s">
        <v>70</v>
      </c>
      <c r="B16" s="77" t="s">
        <v>71</v>
      </c>
      <c r="C16" s="78" t="s">
        <v>72</v>
      </c>
      <c r="D16" s="79" t="s">
        <v>73</v>
      </c>
      <c r="E16" s="80"/>
      <c r="F16" s="80"/>
      <c r="G16" s="80"/>
      <c r="H16" s="81"/>
      <c r="I16" s="82">
        <v>2300000</v>
      </c>
      <c r="J16" s="80"/>
      <c r="K16" s="83">
        <f>I16</f>
        <v>2300000</v>
      </c>
      <c r="L16" s="80" t="s">
        <v>129</v>
      </c>
      <c r="M16" s="80"/>
      <c r="N16" s="80"/>
    </row>
    <row r="17" spans="1:14" ht="43.15">
      <c r="A17" s="76" t="s">
        <v>76</v>
      </c>
      <c r="B17" s="77" t="s">
        <v>71</v>
      </c>
      <c r="C17" s="78" t="s">
        <v>72</v>
      </c>
      <c r="D17" s="79" t="s">
        <v>73</v>
      </c>
      <c r="E17" s="80"/>
      <c r="F17" s="80"/>
      <c r="G17" s="80"/>
      <c r="H17" s="81"/>
      <c r="I17" s="82">
        <v>2900000</v>
      </c>
      <c r="J17" s="80"/>
      <c r="K17" s="83">
        <f>I17</f>
        <v>2900000</v>
      </c>
      <c r="L17" s="80" t="s">
        <v>130</v>
      </c>
      <c r="M17" s="80" t="s">
        <v>131</v>
      </c>
      <c r="N17" s="80" t="s">
        <v>132</v>
      </c>
    </row>
    <row r="19" spans="1:14">
      <c r="A19" s="76" t="s">
        <v>79</v>
      </c>
      <c r="B19" s="77" t="s">
        <v>80</v>
      </c>
      <c r="C19" s="78" t="s">
        <v>72</v>
      </c>
      <c r="D19" s="79" t="s">
        <v>73</v>
      </c>
      <c r="E19" s="80"/>
      <c r="F19" s="80"/>
      <c r="G19" s="80"/>
      <c r="H19" s="81"/>
      <c r="I19" s="82">
        <v>2200000</v>
      </c>
      <c r="J19" s="80"/>
      <c r="K19" s="83"/>
      <c r="L19" s="83">
        <f>I19</f>
        <v>2200000</v>
      </c>
      <c r="M19" s="80"/>
      <c r="N19" s="80"/>
    </row>
    <row r="20" spans="1:14" ht="28.9">
      <c r="A20" s="76" t="s">
        <v>87</v>
      </c>
      <c r="B20" s="78" t="s">
        <v>32</v>
      </c>
      <c r="C20" s="78" t="s">
        <v>83</v>
      </c>
      <c r="D20" s="79" t="s">
        <v>34</v>
      </c>
      <c r="E20" s="78" t="s">
        <v>84</v>
      </c>
      <c r="F20" s="79" t="s">
        <v>67</v>
      </c>
      <c r="G20" s="79" t="s">
        <v>37</v>
      </c>
      <c r="H20" s="79" t="s">
        <v>44</v>
      </c>
      <c r="I20" s="86">
        <v>130000</v>
      </c>
      <c r="J20" s="85"/>
      <c r="K20" s="83"/>
      <c r="L20" s="83">
        <f>I20</f>
        <v>130000</v>
      </c>
      <c r="M20" s="79"/>
      <c r="N20" s="79"/>
    </row>
    <row r="21" spans="1:14">
      <c r="A21" s="18"/>
      <c r="B21" s="57"/>
      <c r="C21" s="24"/>
      <c r="D21" s="25"/>
      <c r="E21" s="16"/>
      <c r="F21" s="16"/>
      <c r="G21" s="16"/>
      <c r="H21" s="17"/>
      <c r="I21" s="69"/>
      <c r="J21" s="16"/>
      <c r="K21" s="73"/>
      <c r="L21" s="16"/>
      <c r="M21" s="16"/>
      <c r="N21" s="16"/>
    </row>
    <row r="22" spans="1:14" ht="43.15">
      <c r="A22" s="76" t="s">
        <v>86</v>
      </c>
      <c r="B22" s="77" t="s">
        <v>82</v>
      </c>
      <c r="C22" s="78" t="s">
        <v>41</v>
      </c>
      <c r="D22" s="79" t="s">
        <v>34</v>
      </c>
      <c r="E22" s="78" t="s">
        <v>84</v>
      </c>
      <c r="F22" s="79" t="s">
        <v>67</v>
      </c>
      <c r="G22" s="79" t="s">
        <v>85</v>
      </c>
      <c r="H22" s="79" t="s">
        <v>44</v>
      </c>
      <c r="I22" s="82">
        <v>130000</v>
      </c>
      <c r="J22" s="80"/>
      <c r="K22" s="83"/>
      <c r="L22" s="80"/>
      <c r="M22" s="83">
        <f>I22</f>
        <v>130000</v>
      </c>
      <c r="N22" s="80"/>
    </row>
    <row r="23" spans="1:14" ht="43.15">
      <c r="A23" s="76" t="s">
        <v>81</v>
      </c>
      <c r="B23" s="77" t="s">
        <v>82</v>
      </c>
      <c r="C23" s="78" t="s">
        <v>83</v>
      </c>
      <c r="D23" s="79" t="s">
        <v>34</v>
      </c>
      <c r="E23" s="78" t="s">
        <v>84</v>
      </c>
      <c r="F23" s="79" t="s">
        <v>67</v>
      </c>
      <c r="G23" s="79" t="s">
        <v>85</v>
      </c>
      <c r="H23" s="79" t="s">
        <v>44</v>
      </c>
      <c r="I23" s="82">
        <v>195000</v>
      </c>
      <c r="J23" s="80"/>
      <c r="K23" s="83"/>
      <c r="L23" s="80"/>
      <c r="M23" s="83">
        <v>200000</v>
      </c>
      <c r="N23" s="80"/>
    </row>
    <row r="24" spans="1:14" ht="43.15">
      <c r="A24" s="76" t="s">
        <v>88</v>
      </c>
      <c r="B24" s="78" t="s">
        <v>82</v>
      </c>
      <c r="C24" s="78" t="s">
        <v>51</v>
      </c>
      <c r="D24" s="79" t="s">
        <v>34</v>
      </c>
      <c r="E24" s="78" t="s">
        <v>84</v>
      </c>
      <c r="F24" s="79" t="s">
        <v>67</v>
      </c>
      <c r="G24" s="79" t="s">
        <v>85</v>
      </c>
      <c r="H24" s="79" t="s">
        <v>44</v>
      </c>
      <c r="I24" s="84">
        <v>110000</v>
      </c>
      <c r="J24" s="85"/>
      <c r="K24" s="83"/>
      <c r="L24" s="87"/>
      <c r="M24" s="83">
        <f t="shared" ref="M24:M26" si="1">I24</f>
        <v>110000</v>
      </c>
      <c r="N24" s="79"/>
    </row>
    <row r="25" spans="1:14" ht="43.15">
      <c r="A25" s="76" t="s">
        <v>89</v>
      </c>
      <c r="B25" s="78" t="s">
        <v>90</v>
      </c>
      <c r="C25" s="78" t="s">
        <v>91</v>
      </c>
      <c r="D25" s="79" t="s">
        <v>34</v>
      </c>
      <c r="E25" s="78" t="s">
        <v>84</v>
      </c>
      <c r="F25" s="79" t="s">
        <v>67</v>
      </c>
      <c r="G25" s="79" t="s">
        <v>85</v>
      </c>
      <c r="H25" s="79" t="s">
        <v>44</v>
      </c>
      <c r="I25" s="84">
        <v>100000</v>
      </c>
      <c r="J25" s="87"/>
      <c r="K25" s="83"/>
      <c r="L25" s="85"/>
      <c r="M25" s="83">
        <f t="shared" si="1"/>
        <v>100000</v>
      </c>
      <c r="N25" s="85"/>
    </row>
    <row r="26" spans="1:14" ht="43.15">
      <c r="A26" s="76" t="s">
        <v>92</v>
      </c>
      <c r="B26" s="78" t="s">
        <v>90</v>
      </c>
      <c r="C26" s="78" t="s">
        <v>93</v>
      </c>
      <c r="D26" s="79" t="s">
        <v>34</v>
      </c>
      <c r="E26" s="78" t="s">
        <v>84</v>
      </c>
      <c r="F26" s="79" t="s">
        <v>67</v>
      </c>
      <c r="G26" s="79" t="s">
        <v>85</v>
      </c>
      <c r="H26" s="79" t="s">
        <v>44</v>
      </c>
      <c r="I26" s="84">
        <v>150000</v>
      </c>
      <c r="J26" s="87"/>
      <c r="K26" s="83"/>
      <c r="L26" s="85"/>
      <c r="M26" s="83">
        <f t="shared" si="1"/>
        <v>150000</v>
      </c>
      <c r="N26" s="85"/>
    </row>
    <row r="29" spans="1:14" ht="28.9">
      <c r="A29" s="76" t="s">
        <v>94</v>
      </c>
      <c r="B29" s="77" t="s">
        <v>95</v>
      </c>
      <c r="C29" s="78" t="s">
        <v>33</v>
      </c>
      <c r="D29" s="79" t="s">
        <v>96</v>
      </c>
      <c r="E29" s="78" t="s">
        <v>84</v>
      </c>
      <c r="F29" s="79" t="s">
        <v>67</v>
      </c>
      <c r="G29" s="79" t="s">
        <v>85</v>
      </c>
      <c r="H29" s="79" t="s">
        <v>44</v>
      </c>
      <c r="I29" s="82">
        <v>320000</v>
      </c>
      <c r="J29" s="80"/>
      <c r="K29" s="83"/>
      <c r="L29" s="83"/>
      <c r="M29" s="80"/>
      <c r="N29" s="83">
        <f>I29</f>
        <v>320000</v>
      </c>
    </row>
    <row r="30" spans="1:14" ht="28.9">
      <c r="A30" s="76" t="s">
        <v>100</v>
      </c>
      <c r="B30" s="77" t="s">
        <v>95</v>
      </c>
      <c r="C30" s="78" t="s">
        <v>41</v>
      </c>
      <c r="D30" s="79" t="s">
        <v>96</v>
      </c>
      <c r="E30" s="78" t="s">
        <v>84</v>
      </c>
      <c r="F30" s="79" t="s">
        <v>67</v>
      </c>
      <c r="G30" s="79" t="s">
        <v>85</v>
      </c>
      <c r="H30" s="79" t="s">
        <v>44</v>
      </c>
      <c r="I30" s="82">
        <v>260000</v>
      </c>
      <c r="J30" s="80"/>
      <c r="K30" s="83"/>
      <c r="L30" s="83"/>
      <c r="M30" s="80"/>
      <c r="N30" s="83">
        <f t="shared" ref="N30:N38" si="2">I30</f>
        <v>260000</v>
      </c>
    </row>
    <row r="31" spans="1:14" ht="28.9">
      <c r="A31" s="76" t="s">
        <v>97</v>
      </c>
      <c r="B31" s="77" t="s">
        <v>95</v>
      </c>
      <c r="C31" s="78" t="s">
        <v>53</v>
      </c>
      <c r="D31" s="79" t="s">
        <v>96</v>
      </c>
      <c r="E31" s="78" t="s">
        <v>84</v>
      </c>
      <c r="F31" s="79" t="s">
        <v>67</v>
      </c>
      <c r="G31" s="79" t="s">
        <v>85</v>
      </c>
      <c r="H31" s="79" t="s">
        <v>44</v>
      </c>
      <c r="I31" s="82">
        <v>320000</v>
      </c>
      <c r="J31" s="80"/>
      <c r="K31" s="83"/>
      <c r="L31" s="83"/>
      <c r="M31" s="80"/>
      <c r="N31" s="83">
        <f t="shared" si="2"/>
        <v>320000</v>
      </c>
    </row>
    <row r="32" spans="1:14" ht="28.9">
      <c r="A32" s="76" t="s">
        <v>98</v>
      </c>
      <c r="B32" s="77" t="s">
        <v>95</v>
      </c>
      <c r="C32" s="78" t="s">
        <v>93</v>
      </c>
      <c r="D32" s="79" t="s">
        <v>96</v>
      </c>
      <c r="E32" s="78" t="s">
        <v>84</v>
      </c>
      <c r="F32" s="79" t="s">
        <v>67</v>
      </c>
      <c r="G32" s="79" t="s">
        <v>85</v>
      </c>
      <c r="H32" s="79" t="s">
        <v>44</v>
      </c>
      <c r="I32" s="82">
        <v>260000</v>
      </c>
      <c r="J32" s="80"/>
      <c r="K32" s="83"/>
      <c r="L32" s="83"/>
      <c r="M32" s="80"/>
      <c r="N32" s="83">
        <f t="shared" si="2"/>
        <v>260000</v>
      </c>
    </row>
    <row r="33" spans="1:14" ht="28.9">
      <c r="A33" s="76" t="s">
        <v>99</v>
      </c>
      <c r="B33" s="77" t="s">
        <v>95</v>
      </c>
      <c r="C33" s="78" t="s">
        <v>91</v>
      </c>
      <c r="D33" s="79" t="s">
        <v>96</v>
      </c>
      <c r="E33" s="78" t="s">
        <v>84</v>
      </c>
      <c r="F33" s="79" t="s">
        <v>67</v>
      </c>
      <c r="G33" s="79" t="s">
        <v>85</v>
      </c>
      <c r="H33" s="79" t="s">
        <v>44</v>
      </c>
      <c r="I33" s="82">
        <v>130000</v>
      </c>
      <c r="J33" s="80"/>
      <c r="K33" s="83"/>
      <c r="L33" s="83"/>
      <c r="M33" s="80"/>
      <c r="N33" s="83">
        <f t="shared" si="2"/>
        <v>130000</v>
      </c>
    </row>
    <row r="34" spans="1:14" ht="28.9">
      <c r="A34" s="76" t="s">
        <v>101</v>
      </c>
      <c r="B34" s="78" t="s">
        <v>95</v>
      </c>
      <c r="C34" s="78" t="s">
        <v>102</v>
      </c>
      <c r="D34" s="79" t="s">
        <v>96</v>
      </c>
      <c r="E34" s="78" t="s">
        <v>84</v>
      </c>
      <c r="F34" s="79" t="s">
        <v>67</v>
      </c>
      <c r="G34" s="79" t="s">
        <v>85</v>
      </c>
      <c r="H34" s="78" t="s">
        <v>44</v>
      </c>
      <c r="I34" s="84">
        <v>150000</v>
      </c>
      <c r="J34" s="87"/>
      <c r="K34" s="83"/>
      <c r="L34" s="83"/>
      <c r="M34" s="79"/>
      <c r="N34" s="83">
        <f t="shared" si="2"/>
        <v>150000</v>
      </c>
    </row>
    <row r="35" spans="1:14" ht="28.9">
      <c r="A35" s="76" t="s">
        <v>103</v>
      </c>
      <c r="B35" s="78" t="s">
        <v>95</v>
      </c>
      <c r="C35" s="78" t="s">
        <v>104</v>
      </c>
      <c r="D35" s="79" t="s">
        <v>96</v>
      </c>
      <c r="E35" s="78" t="s">
        <v>84</v>
      </c>
      <c r="F35" s="79" t="s">
        <v>67</v>
      </c>
      <c r="G35" s="79" t="s">
        <v>85</v>
      </c>
      <c r="H35" s="79" t="s">
        <v>44</v>
      </c>
      <c r="I35" s="86">
        <v>250000</v>
      </c>
      <c r="J35" s="85"/>
      <c r="K35" s="83"/>
      <c r="L35" s="83"/>
      <c r="M35" s="79"/>
      <c r="N35" s="83">
        <f t="shared" si="2"/>
        <v>250000</v>
      </c>
    </row>
    <row r="36" spans="1:14" ht="28.9">
      <c r="A36" s="76" t="s">
        <v>105</v>
      </c>
      <c r="B36" s="78" t="s">
        <v>95</v>
      </c>
      <c r="C36" s="78" t="s">
        <v>51</v>
      </c>
      <c r="D36" s="79" t="s">
        <v>96</v>
      </c>
      <c r="E36" s="78" t="s">
        <v>84</v>
      </c>
      <c r="F36" s="79" t="s">
        <v>67</v>
      </c>
      <c r="G36" s="79" t="s">
        <v>85</v>
      </c>
      <c r="H36" s="79" t="s">
        <v>44</v>
      </c>
      <c r="I36" s="84">
        <v>250000</v>
      </c>
      <c r="J36" s="87"/>
      <c r="K36" s="83"/>
      <c r="L36" s="83"/>
      <c r="M36" s="79"/>
      <c r="N36" s="83">
        <f t="shared" si="2"/>
        <v>250000</v>
      </c>
    </row>
    <row r="37" spans="1:14" ht="28.9">
      <c r="A37" s="76" t="s">
        <v>106</v>
      </c>
      <c r="B37" s="78" t="s">
        <v>95</v>
      </c>
      <c r="C37" s="78" t="s">
        <v>83</v>
      </c>
      <c r="D37" s="79" t="s">
        <v>96</v>
      </c>
      <c r="E37" s="78" t="s">
        <v>84</v>
      </c>
      <c r="F37" s="79" t="s">
        <v>67</v>
      </c>
      <c r="G37" s="79" t="s">
        <v>85</v>
      </c>
      <c r="H37" s="78" t="s">
        <v>44</v>
      </c>
      <c r="I37" s="84">
        <v>150000</v>
      </c>
      <c r="J37" s="85"/>
      <c r="K37" s="83"/>
      <c r="L37" s="83"/>
      <c r="M37" s="85"/>
      <c r="N37" s="83">
        <f t="shared" si="2"/>
        <v>150000</v>
      </c>
    </row>
    <row r="38" spans="1:14" ht="28.9">
      <c r="A38" s="76" t="s">
        <v>107</v>
      </c>
      <c r="B38" s="78" t="s">
        <v>95</v>
      </c>
      <c r="C38" s="78" t="s">
        <v>108</v>
      </c>
      <c r="D38" s="79" t="s">
        <v>96</v>
      </c>
      <c r="E38" s="78" t="s">
        <v>84</v>
      </c>
      <c r="F38" s="79" t="s">
        <v>67</v>
      </c>
      <c r="G38" s="79" t="s">
        <v>85</v>
      </c>
      <c r="H38" s="78" t="s">
        <v>44</v>
      </c>
      <c r="I38" s="84">
        <v>100000</v>
      </c>
      <c r="J38" s="87"/>
      <c r="K38" s="83"/>
      <c r="L38" s="83"/>
      <c r="M38" s="85"/>
      <c r="N38" s="83">
        <f t="shared" si="2"/>
        <v>100000</v>
      </c>
    </row>
    <row r="41" spans="1:14" ht="23.45">
      <c r="B41" s="2"/>
      <c r="C41" s="2"/>
      <c r="D41" s="6"/>
      <c r="E41" s="2"/>
      <c r="G41" s="41" t="s">
        <v>113</v>
      </c>
      <c r="H41" s="44" t="s">
        <v>1</v>
      </c>
      <c r="I41" s="35"/>
      <c r="J41" s="38"/>
      <c r="K41" s="37"/>
      <c r="L41" s="35"/>
      <c r="M41" s="37"/>
      <c r="N41" s="39"/>
    </row>
    <row r="42" spans="1:14" ht="15.6">
      <c r="A42" s="14"/>
      <c r="B42" s="10"/>
      <c r="C42" s="2"/>
      <c r="D42" s="6"/>
      <c r="E42" s="2"/>
      <c r="H42" s="45" t="s">
        <v>114</v>
      </c>
      <c r="I42" s="46">
        <f>SUM(I4:I38)</f>
        <v>15422103.99509434</v>
      </c>
      <c r="J42" s="46">
        <f t="shared" ref="J42:M42" si="3">SUM(J4:J38)</f>
        <v>5017103.9950943394</v>
      </c>
      <c r="K42" s="46">
        <f t="shared" si="3"/>
        <v>5200000</v>
      </c>
      <c r="L42" s="46">
        <f t="shared" si="3"/>
        <v>2330000</v>
      </c>
      <c r="M42" s="46">
        <f t="shared" si="3"/>
        <v>690000</v>
      </c>
      <c r="N42" s="46">
        <f>SUM(N4:N38)</f>
        <v>2190000</v>
      </c>
    </row>
    <row r="43" spans="1:14">
      <c r="C43" s="2"/>
      <c r="D43" s="6"/>
      <c r="E43" s="2"/>
      <c r="I43" s="4">
        <f>SUM(J42:N42)</f>
        <v>15427103.99509434</v>
      </c>
    </row>
    <row r="44" spans="1:14" ht="15.6">
      <c r="A44" s="9"/>
      <c r="C44" s="2"/>
      <c r="D44" s="6"/>
      <c r="E44" s="2"/>
    </row>
    <row r="45" spans="1:14" ht="15.6">
      <c r="A45" s="2"/>
      <c r="B45" s="2"/>
      <c r="C45" s="2"/>
      <c r="D45" s="6"/>
      <c r="E45" s="2"/>
      <c r="I45" s="47" t="s">
        <v>124</v>
      </c>
      <c r="J45" s="48">
        <v>11</v>
      </c>
      <c r="K45" s="48">
        <v>2</v>
      </c>
      <c r="L45" s="48">
        <v>2</v>
      </c>
      <c r="M45" s="48">
        <v>5</v>
      </c>
      <c r="N45" s="49">
        <v>9</v>
      </c>
    </row>
    <row r="46" spans="1:14" ht="15.6">
      <c r="A46" s="2"/>
      <c r="B46" s="2"/>
      <c r="C46" s="2"/>
      <c r="D46" s="6"/>
      <c r="E46" s="2"/>
      <c r="I46" s="50" t="s">
        <v>125</v>
      </c>
      <c r="J46" s="51"/>
      <c r="K46" s="51"/>
      <c r="L46" s="51">
        <f>SUM(J45:N45)</f>
        <v>29</v>
      </c>
      <c r="M46" s="51"/>
      <c r="N46" s="52"/>
    </row>
    <row r="47" spans="1:14" ht="15.6">
      <c r="A47" s="11"/>
      <c r="B47" s="10"/>
      <c r="C47" s="2"/>
      <c r="D47" s="6"/>
      <c r="E47" s="2"/>
    </row>
    <row r="48" spans="1:14" ht="23.45">
      <c r="B48" s="2"/>
      <c r="C48" s="2"/>
      <c r="D48" s="6"/>
      <c r="E48" s="2"/>
      <c r="I48" s="4"/>
      <c r="J48" s="5"/>
      <c r="K48" s="8"/>
      <c r="L48" s="8"/>
    </row>
    <row r="49" spans="1:14" ht="23.45">
      <c r="B49" s="2"/>
      <c r="C49" s="2"/>
      <c r="D49" s="6"/>
      <c r="E49" s="2"/>
      <c r="H49" s="2"/>
      <c r="I49" s="4"/>
      <c r="J49" s="5"/>
      <c r="K49" s="8"/>
      <c r="L49" s="8"/>
    </row>
    <row r="50" spans="1:14" ht="23.45">
      <c r="B50" s="2"/>
      <c r="C50" s="2"/>
      <c r="D50" s="6"/>
      <c r="E50" s="2"/>
      <c r="H50" s="2"/>
      <c r="I50" s="4"/>
      <c r="J50" s="5"/>
      <c r="K50" s="8"/>
      <c r="L50" s="8"/>
    </row>
    <row r="51" spans="1:14" ht="23.45">
      <c r="B51" s="2"/>
      <c r="C51" s="2"/>
      <c r="D51" s="6"/>
      <c r="E51" s="2"/>
      <c r="H51" s="2"/>
      <c r="I51" s="4"/>
      <c r="J51" s="5"/>
      <c r="L51" s="8"/>
      <c r="N51" s="8"/>
    </row>
    <row r="52" spans="1:14" ht="23.45">
      <c r="B52" s="2"/>
      <c r="C52" s="2"/>
      <c r="D52" s="6"/>
      <c r="E52" s="2"/>
      <c r="H52" s="2"/>
      <c r="I52" s="4"/>
      <c r="J52" s="5"/>
      <c r="L52" s="8"/>
    </row>
    <row r="53" spans="1:14">
      <c r="C53" s="2"/>
      <c r="D53" s="6"/>
      <c r="E53" s="2"/>
    </row>
    <row r="54" spans="1:14" ht="15.6">
      <c r="A54" s="11"/>
      <c r="C54" s="2"/>
      <c r="D54" s="6"/>
      <c r="E54" s="2"/>
    </row>
    <row r="55" spans="1:14">
      <c r="C55" s="2"/>
      <c r="D55" s="6"/>
      <c r="E55" s="2"/>
    </row>
    <row r="56" spans="1:14" ht="15.6">
      <c r="A56" s="11"/>
      <c r="B56" s="10"/>
      <c r="C56" s="2"/>
      <c r="D56" s="6"/>
      <c r="E56" s="2"/>
    </row>
    <row r="57" spans="1:14" ht="23.45">
      <c r="B57" s="2"/>
      <c r="C57" s="2"/>
      <c r="D57" s="6"/>
      <c r="E57" s="2"/>
      <c r="H57" s="2"/>
      <c r="I57" s="4"/>
      <c r="K57" s="5"/>
    </row>
    <row r="58" spans="1:14" ht="23.45">
      <c r="B58" s="2"/>
      <c r="C58" s="2"/>
      <c r="D58" s="6"/>
      <c r="E58" s="2"/>
      <c r="H58" s="2"/>
      <c r="I58" s="4"/>
      <c r="K58" s="5"/>
      <c r="L58" s="8"/>
    </row>
    <row r="59" spans="1:14">
      <c r="C59" s="2"/>
      <c r="D59" s="6"/>
      <c r="E59" s="2"/>
    </row>
    <row r="60" spans="1:14" ht="15.6">
      <c r="A60" s="9"/>
      <c r="B60" s="10"/>
      <c r="C60" s="2"/>
      <c r="D60" s="6"/>
      <c r="E60" s="2"/>
    </row>
    <row r="61" spans="1:14">
      <c r="C61" s="2"/>
      <c r="D61" s="6"/>
      <c r="E61" s="2"/>
    </row>
    <row r="62" spans="1:14" ht="23.45">
      <c r="A62" s="11"/>
      <c r="B62" s="12"/>
      <c r="C62" s="2"/>
      <c r="D62" s="6"/>
      <c r="E62" s="2"/>
      <c r="K62" s="5"/>
      <c r="N62" s="8"/>
    </row>
    <row r="63" spans="1:14" ht="23.45">
      <c r="B63" s="6"/>
      <c r="C63" s="2"/>
      <c r="D63" s="6"/>
      <c r="E63" s="2"/>
      <c r="H63" s="1"/>
      <c r="I63" s="7"/>
      <c r="K63" s="5"/>
    </row>
    <row r="64" spans="1:14" ht="23.45">
      <c r="B64" s="6"/>
      <c r="C64" s="2"/>
      <c r="D64" s="6"/>
      <c r="E64" s="2"/>
      <c r="H64" s="1"/>
      <c r="I64" s="4"/>
      <c r="J64" s="5"/>
      <c r="K64" s="5"/>
    </row>
    <row r="65" spans="1:14" ht="15.6">
      <c r="A65" s="11"/>
      <c r="C65" s="2"/>
      <c r="D65" s="6"/>
      <c r="E65" s="2"/>
    </row>
    <row r="66" spans="1:14">
      <c r="C66" s="2"/>
      <c r="D66" s="6"/>
      <c r="E66" s="2"/>
    </row>
    <row r="67" spans="1:14" ht="15.6">
      <c r="A67" s="11"/>
      <c r="B67" s="2"/>
      <c r="C67" s="2"/>
      <c r="D67" s="6"/>
      <c r="E67" s="2"/>
    </row>
    <row r="68" spans="1:14" ht="23.45">
      <c r="B68" s="2"/>
      <c r="C68" s="2"/>
      <c r="D68" s="6"/>
      <c r="E68" s="2"/>
      <c r="H68" s="6"/>
      <c r="I68" s="4"/>
      <c r="J68" s="8"/>
      <c r="K68" s="5"/>
    </row>
    <row r="69" spans="1:14">
      <c r="C69" s="2"/>
      <c r="D69" s="6"/>
      <c r="E69" s="2"/>
    </row>
    <row r="70" spans="1:14" ht="15.6">
      <c r="A70" s="9"/>
      <c r="C70" s="2"/>
      <c r="D70" s="6"/>
      <c r="E70" s="2"/>
    </row>
    <row r="71" spans="1:14">
      <c r="C71" s="2"/>
      <c r="D71" s="6"/>
      <c r="E71" s="2"/>
    </row>
    <row r="72" spans="1:14" ht="15.6">
      <c r="A72" s="11"/>
      <c r="C72" s="2"/>
      <c r="D72" s="6"/>
      <c r="E72" s="2"/>
    </row>
    <row r="73" spans="1:14" ht="23.45">
      <c r="B73" s="2"/>
      <c r="C73" s="2"/>
      <c r="D73" s="6"/>
      <c r="E73" s="2"/>
      <c r="H73" s="6"/>
      <c r="I73" s="4"/>
      <c r="M73" s="5"/>
    </row>
    <row r="74" spans="1:14" ht="23.45">
      <c r="B74" s="2"/>
      <c r="C74" s="2"/>
      <c r="D74" s="6"/>
      <c r="E74" s="2"/>
      <c r="H74" s="6"/>
      <c r="I74" s="4"/>
      <c r="M74" s="5"/>
    </row>
    <row r="75" spans="1:14" ht="23.45">
      <c r="B75" s="2"/>
      <c r="C75" s="2"/>
      <c r="D75" s="6"/>
      <c r="E75" s="2"/>
      <c r="H75" s="6"/>
      <c r="I75" s="4"/>
      <c r="J75" s="5"/>
    </row>
    <row r="76" spans="1:14" ht="15.6">
      <c r="A76" s="13"/>
      <c r="C76" s="2"/>
      <c r="D76" s="6"/>
      <c r="E76" s="2"/>
    </row>
    <row r="77" spans="1:14" ht="23.45">
      <c r="B77" s="2"/>
      <c r="C77" s="2"/>
      <c r="D77" s="6"/>
      <c r="E77" s="2"/>
      <c r="H77" s="6"/>
      <c r="I77" s="4"/>
      <c r="J77" s="5"/>
    </row>
    <row r="78" spans="1:14" ht="23.45">
      <c r="A78" s="2"/>
      <c r="B78" s="2"/>
      <c r="C78" s="2"/>
      <c r="D78" s="6"/>
      <c r="E78" s="2"/>
      <c r="H78" s="6"/>
      <c r="I78" s="7"/>
      <c r="J78" s="5"/>
      <c r="K78" s="5"/>
      <c r="L78" s="5"/>
      <c r="M78" s="5"/>
      <c r="N78" s="5"/>
    </row>
    <row r="79" spans="1:14" ht="23.45">
      <c r="A79" s="2"/>
      <c r="B79" s="2"/>
      <c r="C79" s="2"/>
      <c r="D79" s="6"/>
      <c r="E79" s="2"/>
      <c r="H79" s="6"/>
      <c r="I79" s="4"/>
      <c r="K79" s="5"/>
    </row>
    <row r="80" spans="1:14" ht="23.45">
      <c r="A80" s="2"/>
      <c r="B80" s="2"/>
      <c r="C80" s="2"/>
      <c r="D80" s="6"/>
      <c r="E80" s="2"/>
      <c r="H80" s="6"/>
      <c r="I80" s="7"/>
      <c r="J80" s="5"/>
      <c r="K80" s="5"/>
      <c r="L80" s="5"/>
      <c r="M80" s="5"/>
      <c r="N80" s="5"/>
    </row>
    <row r="81" spans="1:14">
      <c r="A81" s="2"/>
      <c r="C81" s="2"/>
      <c r="D81" s="6"/>
      <c r="E81" s="2"/>
      <c r="J81" s="31"/>
      <c r="K81" s="31"/>
      <c r="L81" s="31"/>
      <c r="M81" s="31"/>
      <c r="N81" s="31"/>
    </row>
    <row r="82" spans="1:14">
      <c r="A82" s="2"/>
      <c r="C82" s="2"/>
      <c r="D82" s="6"/>
      <c r="E82" s="2"/>
    </row>
    <row r="83" spans="1:14">
      <c r="A83" s="2"/>
      <c r="C83" s="2"/>
      <c r="D83" s="6"/>
      <c r="E83" s="2"/>
    </row>
    <row r="84" spans="1:14">
      <c r="A84" s="2"/>
      <c r="C84" s="2"/>
      <c r="D84" s="6"/>
      <c r="E84" s="2"/>
    </row>
    <row r="85" spans="1:14">
      <c r="A85" s="2"/>
      <c r="C85" s="2"/>
      <c r="D85" s="6"/>
      <c r="E85" s="2"/>
    </row>
    <row r="86" spans="1:14">
      <c r="A86" s="2"/>
      <c r="C86" s="2"/>
      <c r="D86" s="6"/>
      <c r="E86" s="2"/>
    </row>
    <row r="87" spans="1:14">
      <c r="A87" s="2"/>
      <c r="C87" s="2"/>
      <c r="D87" s="6"/>
      <c r="E87" s="2"/>
    </row>
    <row r="88" spans="1:14">
      <c r="A88" s="2"/>
      <c r="C88" s="2"/>
      <c r="D88" s="6"/>
      <c r="E88" s="2"/>
    </row>
    <row r="89" spans="1:14">
      <c r="A89" s="2"/>
      <c r="C89" s="2"/>
      <c r="D89" s="6"/>
      <c r="E89" s="2"/>
    </row>
    <row r="90" spans="1:14">
      <c r="A90" s="2"/>
      <c r="C90" s="2"/>
      <c r="D90" s="6"/>
      <c r="E90" s="2"/>
    </row>
    <row r="91" spans="1:14">
      <c r="A91" s="2"/>
      <c r="C91" s="2"/>
      <c r="D91" s="6"/>
      <c r="E91" s="2"/>
    </row>
    <row r="92" spans="1:14">
      <c r="A92" s="2"/>
      <c r="C92" s="2"/>
      <c r="D92" s="6"/>
      <c r="E92" s="2"/>
    </row>
    <row r="93" spans="1:14">
      <c r="A93" s="2"/>
      <c r="C93" s="2"/>
      <c r="D93" s="6"/>
      <c r="E93" s="2"/>
    </row>
    <row r="94" spans="1:14">
      <c r="A94" s="2"/>
      <c r="C94" s="2"/>
      <c r="D94" s="6"/>
      <c r="E94" s="2"/>
    </row>
    <row r="95" spans="1:14">
      <c r="A95" s="2"/>
      <c r="C95" s="2"/>
      <c r="D95" s="6"/>
      <c r="E95" s="2"/>
    </row>
    <row r="96" spans="1:14">
      <c r="A96" s="2"/>
      <c r="C96" s="2"/>
      <c r="D96" s="6"/>
      <c r="E96" s="2"/>
    </row>
    <row r="97" spans="1:5">
      <c r="A97" s="2"/>
      <c r="C97" s="2"/>
      <c r="D97" s="6"/>
      <c r="E97" s="2"/>
    </row>
    <row r="98" spans="1:5">
      <c r="A98" s="2"/>
      <c r="C98" s="2"/>
      <c r="D98" s="6"/>
      <c r="E98" s="2"/>
    </row>
    <row r="99" spans="1:5">
      <c r="A99" s="2"/>
      <c r="C99" s="2"/>
      <c r="D99" s="6"/>
      <c r="E99" s="2"/>
    </row>
    <row r="100" spans="1:5">
      <c r="C100" s="2"/>
      <c r="D100" s="6"/>
      <c r="E100" s="2"/>
    </row>
    <row r="101" spans="1:5">
      <c r="C101" s="2"/>
      <c r="D101" s="6"/>
      <c r="E101" s="2"/>
    </row>
    <row r="102" spans="1:5">
      <c r="C102" s="2"/>
      <c r="D102" s="6"/>
      <c r="E102" s="2"/>
    </row>
    <row r="103" spans="1:5">
      <c r="C103" s="2"/>
      <c r="D103" s="6"/>
      <c r="E103" s="2"/>
    </row>
    <row r="104" spans="1:5">
      <c r="C104" s="2"/>
      <c r="D104" s="6"/>
      <c r="E104" s="2"/>
    </row>
    <row r="105" spans="1:5">
      <c r="C105" s="2"/>
      <c r="D105" s="6"/>
      <c r="E105" s="2"/>
    </row>
    <row r="106" spans="1:5">
      <c r="C106" s="2"/>
      <c r="D106" s="6"/>
      <c r="E106" s="2"/>
    </row>
    <row r="107" spans="1:5">
      <c r="D107" s="6"/>
      <c r="E107" s="2"/>
    </row>
  </sheetData>
  <autoFilter ref="A3:N81" xr:uid="{00000000-0009-0000-0000-000000000000}"/>
  <mergeCells count="3">
    <mergeCell ref="E14:H14"/>
    <mergeCell ref="K14:N14"/>
    <mergeCell ref="K12:N12"/>
  </mergeCells>
  <printOptions headings="1" gridLines="1"/>
  <pageMargins left="0.7" right="0.7" top="0.75" bottom="0.75" header="0.3" footer="0.3"/>
  <pageSetup scale="3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5656B0C-6C5B-48CC-B86D-62E8DA09F958}">
          <x14:formula1>
            <xm:f>'Drop Down List Do Not Delete'!$C$1:$C$7</xm:f>
          </x14:formula1>
          <xm:sqref>E5:E6 E8 E12:E13 E20 E22:E26 E41:E107 E29:E38</xm:sqref>
        </x14:dataValidation>
        <x14:dataValidation type="list" allowBlank="1" showInputMessage="1" showErrorMessage="1" xr:uid="{F60F18DA-66F5-4A4B-92D5-DB7C3AA816B4}">
          <x14:formula1>
            <xm:f>'Drop Down List Do Not Delete'!$E$1:$E$4</xm:f>
          </x14:formula1>
          <xm:sqref>G5:G6 G8 G12:G13 G20 G22:G26 G29:G38 G41:G108</xm:sqref>
        </x14:dataValidation>
        <x14:dataValidation type="list" allowBlank="1" showInputMessage="1" showErrorMessage="1" xr:uid="{F5684551-8C54-4A65-B6CD-F61D8561E1BE}">
          <x14:formula1>
            <xm:f>'Drop Down List Do Not Delete'!$D$1:$D$5</xm:f>
          </x14:formula1>
          <xm:sqref>F5:F6 F8 F12:F13 F20 F22:F26 F41:F108 F29:F38</xm:sqref>
        </x14:dataValidation>
        <x14:dataValidation type="list" allowBlank="1" showInputMessage="1" showErrorMessage="1" xr:uid="{82FC27F3-F30B-4012-AA9C-F73FB91C35F0}">
          <x14:formula1>
            <xm:f>'Drop Down List Do Not Delete'!$B$1:$B$5</xm:f>
          </x14:formula1>
          <xm:sqref>D16:D17 D41:D107 D19:D26 D29:D38 D3:D14</xm:sqref>
        </x14:dataValidation>
        <x14:dataValidation type="list" allowBlank="1" showInputMessage="1" showErrorMessage="1" xr:uid="{0D291573-2E79-4A7D-BD3D-2932898BC592}">
          <x14:formula1>
            <xm:f>'Drop Down List Do Not Delete'!$A$1:$A$24</xm:f>
          </x14:formula1>
          <xm:sqref>C106</xm:sqref>
        </x14:dataValidation>
        <x14:dataValidation type="list" allowBlank="1" showInputMessage="1" showErrorMessage="1" xr:uid="{FBB63D3E-AEA7-4751-8425-53E4E3EC48DC}">
          <x14:formula1>
            <xm:f>'Drop Down List Do Not Delete'!$A$1:$A$45</xm:f>
          </x14:formula1>
          <xm:sqref>C20 C24:C26 C41:C105 C34:C38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0"/>
  <sheetViews>
    <sheetView zoomScale="85" zoomScaleNormal="85" workbookViewId="0">
      <selection activeCell="B5" sqref="B5:J5"/>
    </sheetView>
  </sheetViews>
  <sheetFormatPr defaultRowHeight="14.45"/>
  <cols>
    <col min="1" max="1" width="35.28515625" style="3" customWidth="1"/>
    <col min="2" max="2" width="39.5703125" customWidth="1"/>
    <col min="3" max="3" width="31.7109375" customWidth="1"/>
    <col min="4" max="4" width="24.42578125" customWidth="1"/>
    <col min="5" max="5" width="31.7109375" customWidth="1"/>
    <col min="6" max="6" width="19.5703125" style="6" customWidth="1"/>
    <col min="7" max="7" width="29.7109375" style="6" customWidth="1"/>
    <col min="8" max="8" width="22.28515625" customWidth="1"/>
    <col min="9" max="9" width="14.42578125" style="6" customWidth="1"/>
    <col min="10" max="10" width="10.7109375" style="6" customWidth="1"/>
    <col min="11" max="13" width="11.85546875" style="6" bestFit="1" customWidth="1"/>
    <col min="14" max="14" width="11" style="6" bestFit="1" customWidth="1"/>
  </cols>
  <sheetData>
    <row r="1" spans="1:14" ht="21">
      <c r="A1" s="20" t="s">
        <v>133</v>
      </c>
      <c r="N1" s="32">
        <v>44446</v>
      </c>
    </row>
    <row r="3" spans="1:14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17" t="s">
        <v>11</v>
      </c>
      <c r="I3" s="16" t="s">
        <v>12</v>
      </c>
      <c r="J3" s="16" t="s">
        <v>134</v>
      </c>
      <c r="K3" s="16" t="s">
        <v>13</v>
      </c>
      <c r="L3" s="16" t="s">
        <v>14</v>
      </c>
      <c r="M3" s="16" t="s">
        <v>15</v>
      </c>
      <c r="N3" s="16" t="s">
        <v>16</v>
      </c>
    </row>
    <row r="4" spans="1:14" ht="45" customHeight="1">
      <c r="A4" s="64" t="s">
        <v>135</v>
      </c>
      <c r="B4" s="24" t="s">
        <v>136</v>
      </c>
      <c r="C4" s="24"/>
      <c r="D4" s="25" t="s">
        <v>96</v>
      </c>
      <c r="E4" s="24" t="s">
        <v>35</v>
      </c>
      <c r="F4" s="25" t="s">
        <v>36</v>
      </c>
      <c r="G4" s="25" t="s">
        <v>85</v>
      </c>
      <c r="H4" s="25" t="s">
        <v>44</v>
      </c>
      <c r="I4" s="27">
        <v>100000</v>
      </c>
      <c r="J4" s="29">
        <v>100000</v>
      </c>
      <c r="K4" s="30"/>
      <c r="L4" s="26"/>
      <c r="M4" s="26"/>
      <c r="N4" s="30"/>
    </row>
    <row r="5" spans="1:14" ht="45" customHeight="1">
      <c r="A5" s="15" t="s">
        <v>137</v>
      </c>
      <c r="B5" s="24" t="s">
        <v>110</v>
      </c>
      <c r="C5" s="24" t="s">
        <v>111</v>
      </c>
      <c r="D5" s="25" t="s">
        <v>48</v>
      </c>
      <c r="E5" s="24" t="s">
        <v>43</v>
      </c>
      <c r="F5" s="25" t="s">
        <v>36</v>
      </c>
      <c r="G5" s="25" t="s">
        <v>37</v>
      </c>
      <c r="H5" s="25" t="s">
        <v>44</v>
      </c>
      <c r="I5" s="19">
        <v>500000</v>
      </c>
      <c r="J5" s="28">
        <v>500000</v>
      </c>
      <c r="K5" s="30"/>
      <c r="L5" s="30"/>
      <c r="M5" s="30"/>
      <c r="N5" s="30"/>
    </row>
    <row r="6" spans="1:14" ht="45" customHeight="1">
      <c r="A6" s="60" t="s">
        <v>138</v>
      </c>
      <c r="B6" s="24" t="s">
        <v>139</v>
      </c>
      <c r="C6" s="24" t="s">
        <v>111</v>
      </c>
      <c r="D6" s="25" t="s">
        <v>42</v>
      </c>
      <c r="E6" s="24" t="s">
        <v>43</v>
      </c>
      <c r="F6" s="25" t="s">
        <v>36</v>
      </c>
      <c r="G6" s="25" t="s">
        <v>37</v>
      </c>
      <c r="H6" s="25" t="s">
        <v>44</v>
      </c>
      <c r="I6" s="19">
        <v>175000</v>
      </c>
      <c r="J6" s="28">
        <v>175000</v>
      </c>
      <c r="K6" s="25"/>
      <c r="L6" s="30"/>
      <c r="M6" s="30"/>
      <c r="N6" s="30"/>
    </row>
    <row r="7" spans="1:14" ht="119.25" customHeight="1">
      <c r="A7" s="15" t="s">
        <v>140</v>
      </c>
      <c r="B7" s="24" t="s">
        <v>141</v>
      </c>
      <c r="C7" s="24" t="s">
        <v>142</v>
      </c>
      <c r="D7" s="25" t="s">
        <v>34</v>
      </c>
      <c r="E7" s="24" t="s">
        <v>35</v>
      </c>
      <c r="F7" s="25" t="s">
        <v>36</v>
      </c>
      <c r="G7" s="25" t="s">
        <v>37</v>
      </c>
      <c r="H7" s="25" t="s">
        <v>38</v>
      </c>
      <c r="I7" s="19">
        <v>150000</v>
      </c>
      <c r="J7" s="28">
        <v>150000</v>
      </c>
      <c r="K7" s="53"/>
      <c r="L7" s="30"/>
      <c r="M7" s="30"/>
      <c r="N7" s="30"/>
    </row>
    <row r="8" spans="1:14" ht="81.75" customHeight="1">
      <c r="A8" s="65" t="s">
        <v>143</v>
      </c>
      <c r="B8" s="24" t="s">
        <v>144</v>
      </c>
      <c r="C8" s="24"/>
      <c r="D8" s="25" t="s">
        <v>145</v>
      </c>
      <c r="E8" s="24" t="s">
        <v>146</v>
      </c>
      <c r="F8" s="25" t="s">
        <v>36</v>
      </c>
      <c r="G8" s="25" t="s">
        <v>147</v>
      </c>
      <c r="H8" s="25" t="s">
        <v>44</v>
      </c>
      <c r="I8" s="19">
        <v>200000</v>
      </c>
      <c r="J8" s="28">
        <v>200000</v>
      </c>
      <c r="K8" s="26"/>
      <c r="L8" s="26"/>
      <c r="M8" s="30"/>
      <c r="N8" s="30"/>
    </row>
    <row r="9" spans="1:14" ht="45" customHeight="1">
      <c r="A9" s="64" t="s">
        <v>148</v>
      </c>
      <c r="B9" s="24" t="s">
        <v>22</v>
      </c>
      <c r="C9" s="24"/>
      <c r="D9" s="25" t="s">
        <v>145</v>
      </c>
      <c r="E9" s="24" t="s">
        <v>35</v>
      </c>
      <c r="F9" s="25" t="s">
        <v>36</v>
      </c>
      <c r="G9" s="25" t="s">
        <v>147</v>
      </c>
      <c r="H9" s="24" t="s">
        <v>38</v>
      </c>
      <c r="I9" s="27">
        <v>50000</v>
      </c>
      <c r="J9" s="29">
        <v>50000</v>
      </c>
      <c r="K9" s="30"/>
      <c r="L9" s="26"/>
      <c r="M9" s="30"/>
      <c r="N9" s="30"/>
    </row>
    <row r="10" spans="1:14" ht="45" customHeight="1">
      <c r="A10" s="66" t="s">
        <v>149</v>
      </c>
      <c r="B10" s="24" t="s">
        <v>150</v>
      </c>
      <c r="C10" s="24"/>
      <c r="D10" s="25" t="s">
        <v>145</v>
      </c>
      <c r="E10" s="24" t="s">
        <v>43</v>
      </c>
      <c r="F10" s="25" t="s">
        <v>67</v>
      </c>
      <c r="G10" s="25" t="s">
        <v>147</v>
      </c>
      <c r="H10" s="25" t="s">
        <v>44</v>
      </c>
      <c r="I10" s="19">
        <v>50000</v>
      </c>
      <c r="J10" s="28">
        <v>50000</v>
      </c>
      <c r="K10" s="25"/>
      <c r="L10" s="26"/>
      <c r="M10" s="30"/>
      <c r="N10" s="26"/>
    </row>
    <row r="11" spans="1:14" ht="64.5" customHeight="1">
      <c r="A11" s="60" t="s">
        <v>118</v>
      </c>
      <c r="B11" s="24" t="s">
        <v>40</v>
      </c>
      <c r="C11" s="24" t="s">
        <v>47</v>
      </c>
      <c r="D11" s="25" t="s">
        <v>42</v>
      </c>
      <c r="E11" s="24" t="s">
        <v>43</v>
      </c>
      <c r="F11" s="25" t="s">
        <v>36</v>
      </c>
      <c r="G11" s="25" t="s">
        <v>37</v>
      </c>
      <c r="H11" s="25" t="s">
        <v>44</v>
      </c>
      <c r="I11" s="27">
        <v>500000</v>
      </c>
      <c r="J11" s="29">
        <v>500000</v>
      </c>
      <c r="K11" s="25"/>
      <c r="L11" s="30"/>
      <c r="M11" s="30"/>
      <c r="N11" s="30"/>
    </row>
    <row r="12" spans="1:14" ht="30" customHeight="1">
      <c r="A12" s="33"/>
      <c r="B12" s="34"/>
      <c r="C12" s="34"/>
      <c r="D12" s="34"/>
      <c r="E12" s="34"/>
      <c r="F12" s="35"/>
      <c r="G12" s="41" t="s">
        <v>113</v>
      </c>
      <c r="H12" s="42">
        <f>SUM(I4:I11)</f>
        <v>1725000</v>
      </c>
      <c r="I12" s="35"/>
      <c r="J12" s="35"/>
      <c r="K12" s="35"/>
      <c r="L12" s="35"/>
      <c r="M12" s="35"/>
      <c r="N12" s="35"/>
    </row>
    <row r="13" spans="1:14" ht="45" customHeight="1">
      <c r="A13" s="18" t="s">
        <v>97</v>
      </c>
      <c r="B13" s="24" t="s">
        <v>95</v>
      </c>
      <c r="C13" s="24" t="s">
        <v>53</v>
      </c>
      <c r="D13" s="25" t="s">
        <v>96</v>
      </c>
      <c r="E13" s="24" t="s">
        <v>84</v>
      </c>
      <c r="F13" s="25" t="s">
        <v>67</v>
      </c>
      <c r="G13" s="25" t="s">
        <v>85</v>
      </c>
      <c r="H13" s="25" t="s">
        <v>44</v>
      </c>
      <c r="I13" s="19">
        <v>250000</v>
      </c>
      <c r="J13" s="30"/>
      <c r="K13" s="28">
        <v>250000</v>
      </c>
      <c r="L13" s="30"/>
      <c r="M13" s="30"/>
      <c r="N13" s="30"/>
    </row>
    <row r="14" spans="1:14" ht="45" customHeight="1">
      <c r="A14" s="18" t="s">
        <v>98</v>
      </c>
      <c r="B14" s="24" t="s">
        <v>95</v>
      </c>
      <c r="C14" s="24" t="s">
        <v>93</v>
      </c>
      <c r="D14" s="25" t="s">
        <v>96</v>
      </c>
      <c r="E14" s="24" t="s">
        <v>84</v>
      </c>
      <c r="F14" s="25" t="s">
        <v>67</v>
      </c>
      <c r="G14" s="25" t="s">
        <v>85</v>
      </c>
      <c r="H14" s="25" t="s">
        <v>44</v>
      </c>
      <c r="I14" s="19">
        <v>200000</v>
      </c>
      <c r="J14" s="26"/>
      <c r="K14" s="28">
        <v>200000</v>
      </c>
      <c r="L14" s="26"/>
      <c r="M14" s="30"/>
      <c r="N14" s="30"/>
    </row>
    <row r="15" spans="1:14" ht="45" customHeight="1">
      <c r="A15" s="18" t="s">
        <v>45</v>
      </c>
      <c r="B15" s="24" t="s">
        <v>46</v>
      </c>
      <c r="C15" s="24" t="s">
        <v>47</v>
      </c>
      <c r="D15" s="25" t="s">
        <v>48</v>
      </c>
      <c r="E15" s="24" t="s">
        <v>43</v>
      </c>
      <c r="F15" s="25" t="s">
        <v>67</v>
      </c>
      <c r="G15" s="25" t="s">
        <v>37</v>
      </c>
      <c r="H15" s="25" t="s">
        <v>44</v>
      </c>
      <c r="I15" s="19">
        <v>600000</v>
      </c>
      <c r="J15" s="30"/>
      <c r="K15" s="28">
        <v>600000</v>
      </c>
      <c r="L15" s="30"/>
      <c r="M15" s="30"/>
      <c r="N15" s="55"/>
    </row>
    <row r="16" spans="1:14" ht="45" customHeight="1">
      <c r="A16" s="18" t="s">
        <v>57</v>
      </c>
      <c r="B16" s="24" t="s">
        <v>32</v>
      </c>
      <c r="C16" s="24" t="s">
        <v>41</v>
      </c>
      <c r="D16" s="25" t="s">
        <v>34</v>
      </c>
      <c r="E16" s="24" t="s">
        <v>35</v>
      </c>
      <c r="F16" s="25" t="s">
        <v>67</v>
      </c>
      <c r="G16" s="25" t="s">
        <v>37</v>
      </c>
      <c r="H16" s="25" t="s">
        <v>44</v>
      </c>
      <c r="I16" s="27">
        <v>100000</v>
      </c>
      <c r="J16" s="53"/>
      <c r="K16" s="29">
        <v>100000</v>
      </c>
      <c r="L16" s="26"/>
      <c r="M16" s="30"/>
      <c r="N16" s="30"/>
    </row>
    <row r="17" spans="1:14" ht="45" customHeight="1">
      <c r="A17" s="54" t="s">
        <v>56</v>
      </c>
      <c r="B17" s="24" t="s">
        <v>32</v>
      </c>
      <c r="C17" s="24" t="s">
        <v>51</v>
      </c>
      <c r="D17" s="25" t="s">
        <v>34</v>
      </c>
      <c r="E17" s="24" t="s">
        <v>35</v>
      </c>
      <c r="F17" s="25" t="s">
        <v>67</v>
      </c>
      <c r="G17" s="25" t="s">
        <v>37</v>
      </c>
      <c r="H17" s="25" t="s">
        <v>44</v>
      </c>
      <c r="I17" s="27">
        <v>100000</v>
      </c>
      <c r="J17" s="30"/>
      <c r="K17" s="29">
        <v>100000</v>
      </c>
      <c r="L17" s="26"/>
      <c r="M17" s="30"/>
      <c r="N17" s="30"/>
    </row>
    <row r="18" spans="1:14" ht="50.1" customHeight="1">
      <c r="A18" s="18" t="s">
        <v>151</v>
      </c>
      <c r="B18" s="24" t="s">
        <v>82</v>
      </c>
      <c r="C18" s="24" t="s">
        <v>83</v>
      </c>
      <c r="D18" s="25" t="s">
        <v>34</v>
      </c>
      <c r="E18" s="24" t="s">
        <v>84</v>
      </c>
      <c r="F18" s="25" t="s">
        <v>67</v>
      </c>
      <c r="G18" s="25" t="s">
        <v>85</v>
      </c>
      <c r="H18" s="25" t="s">
        <v>44</v>
      </c>
      <c r="I18" s="27">
        <v>150000</v>
      </c>
      <c r="J18" s="30"/>
      <c r="K18" s="29">
        <v>150000</v>
      </c>
      <c r="L18" s="30"/>
      <c r="M18" s="30"/>
      <c r="N18" s="30"/>
    </row>
    <row r="19" spans="1:14" ht="64.5" customHeight="1">
      <c r="A19" s="54" t="s">
        <v>52</v>
      </c>
      <c r="B19" s="24" t="s">
        <v>40</v>
      </c>
      <c r="C19" s="24" t="s">
        <v>53</v>
      </c>
      <c r="D19" s="25" t="s">
        <v>42</v>
      </c>
      <c r="E19" s="24" t="s">
        <v>43</v>
      </c>
      <c r="F19" s="25" t="s">
        <v>36</v>
      </c>
      <c r="G19" s="25" t="s">
        <v>37</v>
      </c>
      <c r="H19" s="25" t="s">
        <v>44</v>
      </c>
      <c r="I19" s="27">
        <v>500000</v>
      </c>
      <c r="J19" s="30"/>
      <c r="K19" s="29">
        <v>500000</v>
      </c>
      <c r="L19" s="30"/>
      <c r="M19" s="30"/>
      <c r="N19" s="30"/>
    </row>
    <row r="20" spans="1:14" ht="50.1" customHeight="1">
      <c r="A20" s="18" t="s">
        <v>94</v>
      </c>
      <c r="B20" s="24" t="s">
        <v>95</v>
      </c>
      <c r="C20" s="24" t="s">
        <v>33</v>
      </c>
      <c r="D20" s="25" t="s">
        <v>96</v>
      </c>
      <c r="E20" s="24" t="s">
        <v>35</v>
      </c>
      <c r="F20" s="25" t="s">
        <v>36</v>
      </c>
      <c r="G20" s="25" t="s">
        <v>85</v>
      </c>
      <c r="H20" s="25" t="s">
        <v>44</v>
      </c>
      <c r="I20" s="19">
        <v>250000</v>
      </c>
      <c r="K20" s="28">
        <v>250000</v>
      </c>
      <c r="L20" s="25"/>
      <c r="M20" s="30"/>
      <c r="N20" s="30"/>
    </row>
    <row r="21" spans="1:14" ht="45" customHeight="1">
      <c r="A21" s="54" t="s">
        <v>39</v>
      </c>
      <c r="B21" s="24" t="s">
        <v>40</v>
      </c>
      <c r="C21" s="24" t="s">
        <v>41</v>
      </c>
      <c r="D21" s="25" t="s">
        <v>42</v>
      </c>
      <c r="E21" s="24" t="s">
        <v>43</v>
      </c>
      <c r="F21" s="25" t="s">
        <v>36</v>
      </c>
      <c r="G21" s="25" t="s">
        <v>37</v>
      </c>
      <c r="H21" s="25" t="s">
        <v>44</v>
      </c>
      <c r="I21" s="27">
        <v>1500000</v>
      </c>
      <c r="J21" s="61"/>
      <c r="K21" s="29">
        <v>1500000</v>
      </c>
      <c r="L21" s="62"/>
      <c r="M21" s="30"/>
      <c r="N21" s="63"/>
    </row>
    <row r="22" spans="1:14" ht="30" customHeight="1">
      <c r="A22" s="21"/>
      <c r="B22" s="22"/>
      <c r="C22" s="22"/>
      <c r="D22" s="23"/>
      <c r="E22" s="22"/>
      <c r="F22" s="23"/>
      <c r="G22" s="41" t="s">
        <v>113</v>
      </c>
      <c r="H22" s="43">
        <f>SUM(I13:I21)</f>
        <v>3650000</v>
      </c>
      <c r="I22" s="35"/>
      <c r="J22" s="39"/>
      <c r="K22" s="37"/>
      <c r="L22" s="37"/>
      <c r="M22" s="37"/>
      <c r="N22" s="37"/>
    </row>
    <row r="23" spans="1:14" ht="45" customHeight="1">
      <c r="A23" s="18" t="s">
        <v>99</v>
      </c>
      <c r="B23" s="24" t="s">
        <v>95</v>
      </c>
      <c r="C23" s="24" t="s">
        <v>91</v>
      </c>
      <c r="D23" s="25" t="s">
        <v>96</v>
      </c>
      <c r="E23" s="24" t="s">
        <v>84</v>
      </c>
      <c r="F23" s="25" t="s">
        <v>67</v>
      </c>
      <c r="G23" s="25" t="s">
        <v>85</v>
      </c>
      <c r="H23" s="25" t="s">
        <v>44</v>
      </c>
      <c r="I23" s="19">
        <v>100000</v>
      </c>
      <c r="J23" s="30"/>
      <c r="K23" s="30"/>
      <c r="L23" s="28">
        <v>100000</v>
      </c>
      <c r="M23" s="30"/>
      <c r="N23" s="30"/>
    </row>
    <row r="24" spans="1:14" ht="45" customHeight="1">
      <c r="A24" s="18" t="s">
        <v>100</v>
      </c>
      <c r="B24" s="24" t="s">
        <v>95</v>
      </c>
      <c r="C24" s="24" t="s">
        <v>41</v>
      </c>
      <c r="D24" s="25" t="s">
        <v>96</v>
      </c>
      <c r="E24" s="24" t="s">
        <v>84</v>
      </c>
      <c r="F24" s="25" t="s">
        <v>67</v>
      </c>
      <c r="G24" s="25" t="s">
        <v>85</v>
      </c>
      <c r="H24" s="25" t="s">
        <v>44</v>
      </c>
      <c r="I24" s="19">
        <v>200000</v>
      </c>
      <c r="J24" s="30"/>
      <c r="K24" s="26"/>
      <c r="L24" s="28">
        <v>200000</v>
      </c>
      <c r="M24" s="26"/>
      <c r="N24" s="30"/>
    </row>
    <row r="25" spans="1:14" ht="45" customHeight="1">
      <c r="A25" s="18" t="s">
        <v>54</v>
      </c>
      <c r="B25" s="24" t="s">
        <v>46</v>
      </c>
      <c r="C25" s="24" t="s">
        <v>55</v>
      </c>
      <c r="D25" s="25" t="s">
        <v>48</v>
      </c>
      <c r="E25" s="24" t="s">
        <v>43</v>
      </c>
      <c r="F25" s="25" t="s">
        <v>67</v>
      </c>
      <c r="G25" s="25" t="s">
        <v>37</v>
      </c>
      <c r="H25" s="25" t="s">
        <v>44</v>
      </c>
      <c r="I25" s="19">
        <v>60000</v>
      </c>
      <c r="J25" s="30"/>
      <c r="K25" s="30"/>
      <c r="L25" s="28">
        <v>60000</v>
      </c>
      <c r="M25" s="30"/>
      <c r="N25" s="56"/>
    </row>
    <row r="26" spans="1:14" ht="45" customHeight="1">
      <c r="A26" s="57" t="s">
        <v>152</v>
      </c>
      <c r="B26" s="24" t="s">
        <v>153</v>
      </c>
      <c r="C26" s="24"/>
      <c r="D26" s="25" t="s">
        <v>34</v>
      </c>
      <c r="E26" s="24" t="s">
        <v>84</v>
      </c>
      <c r="F26" s="25" t="s">
        <v>63</v>
      </c>
      <c r="G26" s="25" t="s">
        <v>85</v>
      </c>
      <c r="H26" s="24" t="s">
        <v>44</v>
      </c>
      <c r="I26" s="19">
        <v>150000</v>
      </c>
      <c r="J26" s="30"/>
      <c r="K26" s="53"/>
      <c r="L26" s="28">
        <v>150000</v>
      </c>
      <c r="M26" s="30"/>
      <c r="N26" s="30"/>
    </row>
    <row r="27" spans="1:14" ht="45" customHeight="1">
      <c r="A27" s="18" t="s">
        <v>31</v>
      </c>
      <c r="B27" s="24" t="s">
        <v>32</v>
      </c>
      <c r="C27" s="24" t="s">
        <v>33</v>
      </c>
      <c r="D27" s="25" t="s">
        <v>34</v>
      </c>
      <c r="E27" s="24" t="s">
        <v>35</v>
      </c>
      <c r="F27" s="25" t="s">
        <v>67</v>
      </c>
      <c r="G27" s="25" t="s">
        <v>37</v>
      </c>
      <c r="H27" s="25" t="s">
        <v>44</v>
      </c>
      <c r="I27" s="27">
        <v>150000</v>
      </c>
      <c r="J27" s="30"/>
      <c r="K27" s="26"/>
      <c r="L27" s="29">
        <v>150000</v>
      </c>
      <c r="M27" s="30"/>
      <c r="N27" s="30"/>
    </row>
    <row r="28" spans="1:14" ht="50.1" customHeight="1">
      <c r="A28" s="18" t="s">
        <v>86</v>
      </c>
      <c r="B28" s="24" t="s">
        <v>82</v>
      </c>
      <c r="C28" s="24" t="s">
        <v>41</v>
      </c>
      <c r="D28" s="25" t="s">
        <v>34</v>
      </c>
      <c r="E28" s="24" t="s">
        <v>84</v>
      </c>
      <c r="F28" s="25" t="s">
        <v>67</v>
      </c>
      <c r="G28" s="25" t="s">
        <v>85</v>
      </c>
      <c r="H28" s="25" t="s">
        <v>44</v>
      </c>
      <c r="I28" s="27">
        <v>100000</v>
      </c>
      <c r="J28" s="30"/>
      <c r="K28" s="26"/>
      <c r="L28" s="29">
        <v>100000</v>
      </c>
      <c r="M28" s="26"/>
      <c r="N28" s="30"/>
    </row>
    <row r="29" spans="1:14" ht="70.5" customHeight="1">
      <c r="A29" s="54" t="s">
        <v>49</v>
      </c>
      <c r="B29" s="24" t="s">
        <v>50</v>
      </c>
      <c r="C29" s="24" t="s">
        <v>51</v>
      </c>
      <c r="D29" s="25" t="s">
        <v>42</v>
      </c>
      <c r="E29" s="24" t="s">
        <v>43</v>
      </c>
      <c r="F29" s="25" t="s">
        <v>36</v>
      </c>
      <c r="G29" s="25" t="s">
        <v>37</v>
      </c>
      <c r="H29" s="25" t="s">
        <v>44</v>
      </c>
      <c r="I29" s="27">
        <v>500000</v>
      </c>
      <c r="J29" s="26"/>
      <c r="K29" s="26"/>
      <c r="L29" s="29">
        <v>500000</v>
      </c>
      <c r="M29" s="25"/>
      <c r="N29" s="30"/>
    </row>
    <row r="30" spans="1:14" ht="30" customHeight="1">
      <c r="A30" s="33"/>
      <c r="B30" s="36"/>
      <c r="C30" s="36"/>
      <c r="D30" s="35"/>
      <c r="E30" s="36"/>
      <c r="F30" s="35"/>
      <c r="G30" s="41" t="s">
        <v>113</v>
      </c>
      <c r="H30" s="44">
        <f>SUM(I23:I29)</f>
        <v>1260000</v>
      </c>
      <c r="I30" s="35"/>
      <c r="J30" s="37"/>
      <c r="K30" s="38"/>
      <c r="L30" s="39"/>
      <c r="M30" s="37"/>
      <c r="N30" s="37"/>
    </row>
    <row r="31" spans="1:14" ht="43.5" customHeight="1">
      <c r="A31" s="18" t="s">
        <v>101</v>
      </c>
      <c r="B31" s="24" t="s">
        <v>95</v>
      </c>
      <c r="C31" s="24" t="s">
        <v>102</v>
      </c>
      <c r="D31" s="25" t="s">
        <v>96</v>
      </c>
      <c r="E31" s="24" t="s">
        <v>84</v>
      </c>
      <c r="F31" s="25" t="s">
        <v>67</v>
      </c>
      <c r="G31" s="25" t="s">
        <v>85</v>
      </c>
      <c r="H31" s="24" t="s">
        <v>44</v>
      </c>
      <c r="I31" s="19">
        <v>150000</v>
      </c>
      <c r="J31" s="26"/>
      <c r="K31" s="30"/>
      <c r="L31" s="30"/>
      <c r="M31" s="28">
        <v>150000</v>
      </c>
      <c r="N31" s="30"/>
    </row>
    <row r="32" spans="1:14" ht="43.5" customHeight="1">
      <c r="A32" s="18" t="s">
        <v>103</v>
      </c>
      <c r="B32" s="24" t="s">
        <v>95</v>
      </c>
      <c r="C32" s="24" t="s">
        <v>104</v>
      </c>
      <c r="D32" s="25" t="s">
        <v>96</v>
      </c>
      <c r="E32" s="24" t="s">
        <v>84</v>
      </c>
      <c r="F32" s="25" t="s">
        <v>67</v>
      </c>
      <c r="G32" s="25" t="s">
        <v>85</v>
      </c>
      <c r="H32" s="25" t="s">
        <v>44</v>
      </c>
      <c r="I32" s="27">
        <v>250000</v>
      </c>
      <c r="J32" s="30"/>
      <c r="K32" s="30"/>
      <c r="L32" s="30"/>
      <c r="M32" s="29">
        <v>250000</v>
      </c>
      <c r="N32" s="30"/>
    </row>
    <row r="33" spans="1:14" ht="43.5" customHeight="1">
      <c r="A33" s="18" t="s">
        <v>105</v>
      </c>
      <c r="B33" s="24" t="s">
        <v>95</v>
      </c>
      <c r="C33" s="24" t="s">
        <v>51</v>
      </c>
      <c r="D33" s="25" t="s">
        <v>96</v>
      </c>
      <c r="E33" s="24" t="s">
        <v>84</v>
      </c>
      <c r="F33" s="25" t="s">
        <v>67</v>
      </c>
      <c r="G33" s="25" t="s">
        <v>85</v>
      </c>
      <c r="H33" s="25" t="s">
        <v>44</v>
      </c>
      <c r="I33" s="19">
        <v>250000</v>
      </c>
      <c r="J33" s="26"/>
      <c r="K33" s="30"/>
      <c r="L33" s="30"/>
      <c r="M33" s="28">
        <v>250000</v>
      </c>
      <c r="N33" s="30"/>
    </row>
    <row r="34" spans="1:14" ht="43.5" customHeight="1">
      <c r="A34" s="18" t="s">
        <v>154</v>
      </c>
      <c r="B34" s="24" t="s">
        <v>32</v>
      </c>
      <c r="C34" s="24" t="s">
        <v>83</v>
      </c>
      <c r="D34" s="25" t="s">
        <v>34</v>
      </c>
      <c r="E34" s="24" t="s">
        <v>84</v>
      </c>
      <c r="F34" s="25" t="s">
        <v>67</v>
      </c>
      <c r="G34" s="25" t="s">
        <v>37</v>
      </c>
      <c r="H34" s="25" t="s">
        <v>44</v>
      </c>
      <c r="I34" s="27">
        <v>100000</v>
      </c>
      <c r="J34" s="30"/>
      <c r="K34" s="30"/>
      <c r="L34" s="30"/>
      <c r="M34" s="29">
        <v>100000</v>
      </c>
      <c r="N34" s="30"/>
    </row>
    <row r="35" spans="1:14" ht="47.25" customHeight="1">
      <c r="A35" s="57" t="s">
        <v>155</v>
      </c>
      <c r="B35" s="24" t="s">
        <v>153</v>
      </c>
      <c r="C35" s="24"/>
      <c r="D35" s="25" t="s">
        <v>34</v>
      </c>
      <c r="E35" s="24" t="s">
        <v>84</v>
      </c>
      <c r="F35" s="25" t="s">
        <v>63</v>
      </c>
      <c r="G35" s="25" t="s">
        <v>85</v>
      </c>
      <c r="H35" s="24" t="s">
        <v>44</v>
      </c>
      <c r="I35" s="19">
        <v>100000</v>
      </c>
      <c r="J35" s="30"/>
      <c r="K35" s="26"/>
      <c r="L35" s="53"/>
      <c r="M35" s="28">
        <v>100000</v>
      </c>
      <c r="N35" s="30"/>
    </row>
    <row r="36" spans="1:14" ht="47.25" customHeight="1">
      <c r="A36" s="18" t="s">
        <v>88</v>
      </c>
      <c r="B36" s="24" t="s">
        <v>82</v>
      </c>
      <c r="C36" s="24" t="s">
        <v>51</v>
      </c>
      <c r="D36" s="25" t="s">
        <v>34</v>
      </c>
      <c r="E36" s="24" t="s">
        <v>84</v>
      </c>
      <c r="F36" s="25" t="s">
        <v>67</v>
      </c>
      <c r="G36" s="25" t="s">
        <v>85</v>
      </c>
      <c r="H36" s="25" t="s">
        <v>44</v>
      </c>
      <c r="I36" s="19">
        <v>110000</v>
      </c>
      <c r="J36" s="30"/>
      <c r="K36" s="30"/>
      <c r="L36" s="26"/>
      <c r="M36" s="28">
        <v>110000</v>
      </c>
      <c r="N36" s="30"/>
    </row>
    <row r="37" spans="1:14" ht="35.25" customHeight="1">
      <c r="A37" s="21"/>
      <c r="B37" s="22"/>
      <c r="C37" s="22"/>
      <c r="D37" s="23"/>
      <c r="E37" s="22"/>
      <c r="F37" s="23"/>
      <c r="G37" s="41" t="s">
        <v>113</v>
      </c>
      <c r="H37" s="42">
        <f>SUM(I31:I36)</f>
        <v>960000</v>
      </c>
      <c r="I37" s="35"/>
      <c r="J37" s="37"/>
      <c r="K37" s="37"/>
      <c r="L37" s="38"/>
      <c r="M37" s="40"/>
      <c r="N37" s="37"/>
    </row>
    <row r="38" spans="1:14" ht="45" customHeight="1">
      <c r="A38" s="18" t="s">
        <v>106</v>
      </c>
      <c r="B38" s="24" t="s">
        <v>95</v>
      </c>
      <c r="C38" s="24" t="s">
        <v>83</v>
      </c>
      <c r="D38" s="25" t="s">
        <v>96</v>
      </c>
      <c r="E38" s="24" t="s">
        <v>84</v>
      </c>
      <c r="F38" s="25" t="s">
        <v>67</v>
      </c>
      <c r="G38" s="25" t="s">
        <v>85</v>
      </c>
      <c r="H38" s="24" t="s">
        <v>44</v>
      </c>
      <c r="I38" s="19">
        <v>150000</v>
      </c>
      <c r="J38" s="30"/>
      <c r="K38" s="30"/>
      <c r="L38" s="30"/>
      <c r="M38" s="30"/>
      <c r="N38" s="28">
        <v>150000</v>
      </c>
    </row>
    <row r="39" spans="1:14" ht="45" customHeight="1">
      <c r="A39" s="18" t="s">
        <v>107</v>
      </c>
      <c r="B39" s="24" t="s">
        <v>95</v>
      </c>
      <c r="C39" s="24" t="s">
        <v>108</v>
      </c>
      <c r="D39" s="25" t="s">
        <v>96</v>
      </c>
      <c r="E39" s="24" t="s">
        <v>84</v>
      </c>
      <c r="F39" s="25" t="s">
        <v>67</v>
      </c>
      <c r="G39" s="25" t="s">
        <v>85</v>
      </c>
      <c r="H39" s="24" t="s">
        <v>44</v>
      </c>
      <c r="I39" s="19">
        <v>75000</v>
      </c>
      <c r="J39" s="26"/>
      <c r="K39" s="30"/>
      <c r="L39" s="30"/>
      <c r="M39" s="26"/>
      <c r="N39" s="28">
        <v>75000</v>
      </c>
    </row>
    <row r="40" spans="1:14" ht="98.25" customHeight="1">
      <c r="A40" s="18" t="s">
        <v>156</v>
      </c>
      <c r="B40" s="24" t="s">
        <v>157</v>
      </c>
      <c r="C40" s="24"/>
      <c r="D40" s="25" t="s">
        <v>34</v>
      </c>
      <c r="E40" s="24" t="s">
        <v>43</v>
      </c>
      <c r="F40" s="25" t="s">
        <v>36</v>
      </c>
      <c r="G40" s="25" t="s">
        <v>37</v>
      </c>
      <c r="H40" s="24" t="s">
        <v>44</v>
      </c>
      <c r="I40" s="58">
        <v>350000</v>
      </c>
      <c r="J40" s="30"/>
      <c r="K40" s="30"/>
      <c r="L40" s="30"/>
      <c r="M40" s="30"/>
      <c r="N40" s="59">
        <v>350000</v>
      </c>
    </row>
    <row r="41" spans="1:14" ht="45" customHeight="1">
      <c r="A41" s="57" t="s">
        <v>158</v>
      </c>
      <c r="B41" s="24" t="s">
        <v>153</v>
      </c>
      <c r="C41" s="24"/>
      <c r="D41" s="25" t="s">
        <v>34</v>
      </c>
      <c r="E41" s="24" t="s">
        <v>84</v>
      </c>
      <c r="F41" s="25" t="s">
        <v>67</v>
      </c>
      <c r="G41" s="25" t="s">
        <v>85</v>
      </c>
      <c r="H41" s="24" t="s">
        <v>44</v>
      </c>
      <c r="I41" s="19">
        <v>100000</v>
      </c>
      <c r="J41" s="26"/>
      <c r="K41" s="26"/>
      <c r="L41" s="30"/>
      <c r="M41" s="53"/>
      <c r="N41" s="28">
        <v>100000</v>
      </c>
    </row>
    <row r="42" spans="1:14" ht="45" customHeight="1">
      <c r="A42" s="18" t="s">
        <v>89</v>
      </c>
      <c r="B42" s="24" t="s">
        <v>90</v>
      </c>
      <c r="C42" s="24" t="s">
        <v>91</v>
      </c>
      <c r="D42" s="25" t="s">
        <v>34</v>
      </c>
      <c r="E42" s="24" t="s">
        <v>84</v>
      </c>
      <c r="F42" s="25" t="s">
        <v>67</v>
      </c>
      <c r="G42" s="25" t="s">
        <v>85</v>
      </c>
      <c r="H42" s="25" t="s">
        <v>44</v>
      </c>
      <c r="I42" s="19">
        <v>100000</v>
      </c>
      <c r="J42" s="26"/>
      <c r="K42" s="26"/>
      <c r="L42" s="30"/>
      <c r="M42" s="26"/>
      <c r="N42" s="28">
        <v>100000</v>
      </c>
    </row>
    <row r="43" spans="1:14" ht="45" customHeight="1">
      <c r="A43" s="18" t="s">
        <v>92</v>
      </c>
      <c r="B43" s="24" t="s">
        <v>90</v>
      </c>
      <c r="C43" s="24" t="s">
        <v>93</v>
      </c>
      <c r="D43" s="25" t="s">
        <v>34</v>
      </c>
      <c r="E43" s="24" t="s">
        <v>84</v>
      </c>
      <c r="F43" s="25" t="s">
        <v>67</v>
      </c>
      <c r="G43" s="25" t="s">
        <v>85</v>
      </c>
      <c r="H43" s="25" t="s">
        <v>44</v>
      </c>
      <c r="I43" s="19">
        <v>150000</v>
      </c>
      <c r="J43" s="26"/>
      <c r="K43" s="30"/>
      <c r="L43" s="30"/>
      <c r="M43" s="26"/>
      <c r="N43" s="28">
        <v>150000</v>
      </c>
    </row>
    <row r="44" spans="1:14" ht="35.25" customHeight="1">
      <c r="B44" s="2"/>
      <c r="C44" s="2"/>
      <c r="D44" s="6"/>
      <c r="E44" s="2"/>
      <c r="G44" s="41" t="s">
        <v>113</v>
      </c>
      <c r="H44" s="44">
        <f>SUM(I38:I43)</f>
        <v>925000</v>
      </c>
      <c r="I44" s="35"/>
      <c r="J44" s="38"/>
      <c r="K44" s="37"/>
      <c r="L44" s="35"/>
      <c r="M44" s="37"/>
      <c r="N44" s="39"/>
    </row>
    <row r="45" spans="1:14" ht="30" customHeight="1">
      <c r="A45" s="14"/>
      <c r="B45" s="10"/>
      <c r="C45" s="2"/>
      <c r="D45" s="6"/>
      <c r="E45" s="2"/>
      <c r="H45" s="45" t="s">
        <v>114</v>
      </c>
      <c r="I45" s="46">
        <f>SUM(I4:I44)</f>
        <v>8520000</v>
      </c>
      <c r="J45" s="28">
        <f>SUM(J4:J43)</f>
        <v>1725000</v>
      </c>
      <c r="K45" s="28">
        <f>SUM(K13:K43)</f>
        <v>3650000</v>
      </c>
      <c r="L45" s="28">
        <f>SUM(L23:L43)</f>
        <v>1260000</v>
      </c>
      <c r="M45" s="28">
        <f>SUM(M31:M43)</f>
        <v>960000</v>
      </c>
      <c r="N45" s="28">
        <f>SUM(N38:N43)</f>
        <v>925000</v>
      </c>
    </row>
    <row r="46" spans="1:14">
      <c r="C46" s="2"/>
      <c r="D46" s="6"/>
      <c r="E46" s="2"/>
    </row>
    <row r="47" spans="1:14" ht="15.6">
      <c r="A47" s="9"/>
      <c r="C47" s="2"/>
      <c r="D47" s="6"/>
      <c r="E47" s="2"/>
    </row>
    <row r="48" spans="1:14" ht="15.6">
      <c r="A48" s="2"/>
      <c r="B48" s="2"/>
      <c r="C48" s="2"/>
      <c r="D48" s="6"/>
      <c r="E48" s="2"/>
      <c r="I48" s="47" t="s">
        <v>124</v>
      </c>
      <c r="J48" s="48">
        <v>8</v>
      </c>
      <c r="K48" s="48">
        <v>9</v>
      </c>
      <c r="L48" s="48">
        <v>7</v>
      </c>
      <c r="M48" s="48">
        <v>6</v>
      </c>
      <c r="N48" s="49">
        <v>6</v>
      </c>
    </row>
    <row r="49" spans="1:14" ht="15.6">
      <c r="A49" s="2"/>
      <c r="B49" s="2"/>
      <c r="C49" s="2"/>
      <c r="D49" s="6"/>
      <c r="E49" s="2"/>
      <c r="I49" s="50" t="s">
        <v>125</v>
      </c>
      <c r="J49" s="51"/>
      <c r="K49" s="51"/>
      <c r="L49" s="51">
        <f>SUM(J48:N48)</f>
        <v>36</v>
      </c>
      <c r="M49" s="51"/>
      <c r="N49" s="52"/>
    </row>
    <row r="50" spans="1:14" ht="15.6">
      <c r="A50" s="11"/>
      <c r="B50" s="10"/>
      <c r="C50" s="2"/>
      <c r="D50" s="6"/>
      <c r="E50" s="2"/>
    </row>
    <row r="51" spans="1:14" ht="23.45">
      <c r="B51" s="2"/>
      <c r="C51" s="2"/>
      <c r="D51" s="6"/>
      <c r="E51" s="2"/>
      <c r="I51" s="4"/>
      <c r="J51" s="5"/>
      <c r="K51" s="8"/>
      <c r="L51" s="8"/>
    </row>
    <row r="52" spans="1:14" ht="23.45">
      <c r="B52" s="2"/>
      <c r="C52" s="2"/>
      <c r="D52" s="6"/>
      <c r="E52" s="2"/>
      <c r="H52" s="2"/>
      <c r="I52" s="4"/>
      <c r="J52" s="5"/>
      <c r="K52" s="8"/>
      <c r="L52" s="8"/>
    </row>
    <row r="53" spans="1:14" ht="23.45">
      <c r="B53" s="2"/>
      <c r="C53" s="2"/>
      <c r="D53" s="6"/>
      <c r="E53" s="2"/>
      <c r="H53" s="2"/>
      <c r="I53" s="4"/>
      <c r="J53" s="5"/>
      <c r="K53" s="8"/>
      <c r="L53" s="8"/>
    </row>
    <row r="54" spans="1:14" ht="23.45">
      <c r="B54" s="2"/>
      <c r="C54" s="2"/>
      <c r="D54" s="6"/>
      <c r="E54" s="2"/>
      <c r="H54" s="2"/>
      <c r="I54" s="4"/>
      <c r="J54" s="5"/>
      <c r="L54" s="8"/>
      <c r="N54" s="8"/>
    </row>
    <row r="55" spans="1:14" ht="23.45">
      <c r="B55" s="2"/>
      <c r="C55" s="2"/>
      <c r="D55" s="6"/>
      <c r="E55" s="2"/>
      <c r="H55" s="2"/>
      <c r="I55" s="4"/>
      <c r="J55" s="5"/>
      <c r="L55" s="8"/>
    </row>
    <row r="56" spans="1:14">
      <c r="C56" s="2"/>
      <c r="D56" s="6"/>
      <c r="E56" s="2"/>
    </row>
    <row r="57" spans="1:14" ht="15.6">
      <c r="A57" s="11"/>
      <c r="C57" s="2"/>
      <c r="D57" s="6"/>
      <c r="E57" s="2"/>
    </row>
    <row r="58" spans="1:14">
      <c r="C58" s="2"/>
      <c r="D58" s="6"/>
      <c r="E58" s="2"/>
    </row>
    <row r="59" spans="1:14" ht="15.6">
      <c r="A59" s="11"/>
      <c r="B59" s="10"/>
      <c r="C59" s="2"/>
      <c r="D59" s="6"/>
      <c r="E59" s="2"/>
    </row>
    <row r="60" spans="1:14" ht="23.45">
      <c r="B60" s="2"/>
      <c r="C60" s="2"/>
      <c r="D60" s="6"/>
      <c r="E60" s="2"/>
      <c r="H60" s="2"/>
      <c r="I60" s="4"/>
      <c r="K60" s="5"/>
    </row>
    <row r="61" spans="1:14" ht="23.45">
      <c r="B61" s="2"/>
      <c r="C61" s="2"/>
      <c r="D61" s="6"/>
      <c r="E61" s="2"/>
      <c r="H61" s="2"/>
      <c r="I61" s="4"/>
      <c r="K61" s="5"/>
      <c r="L61" s="8"/>
    </row>
    <row r="62" spans="1:14">
      <c r="C62" s="2"/>
      <c r="D62" s="6"/>
      <c r="E62" s="2"/>
    </row>
    <row r="63" spans="1:14" ht="15.6">
      <c r="A63" s="9"/>
      <c r="B63" s="10"/>
      <c r="C63" s="2"/>
      <c r="D63" s="6"/>
      <c r="E63" s="2"/>
    </row>
    <row r="64" spans="1:14">
      <c r="C64" s="2"/>
      <c r="D64" s="6"/>
      <c r="E64" s="2"/>
    </row>
    <row r="65" spans="1:14" ht="23.45">
      <c r="A65" s="11"/>
      <c r="B65" s="12"/>
      <c r="C65" s="2"/>
      <c r="D65" s="6"/>
      <c r="E65" s="2"/>
      <c r="K65" s="5"/>
      <c r="N65" s="8"/>
    </row>
    <row r="66" spans="1:14" ht="23.45">
      <c r="B66" s="6"/>
      <c r="C66" s="2"/>
      <c r="D66" s="6"/>
      <c r="E66" s="2"/>
      <c r="H66" s="1"/>
      <c r="I66" s="7"/>
      <c r="K66" s="5"/>
    </row>
    <row r="67" spans="1:14" ht="23.45">
      <c r="B67" s="6"/>
      <c r="C67" s="2"/>
      <c r="D67" s="6"/>
      <c r="E67" s="2"/>
      <c r="H67" s="1"/>
      <c r="I67" s="4"/>
      <c r="J67" s="5"/>
      <c r="K67" s="5"/>
    </row>
    <row r="68" spans="1:14" ht="15.6">
      <c r="A68" s="11"/>
      <c r="C68" s="2"/>
      <c r="D68" s="6"/>
      <c r="E68" s="2"/>
    </row>
    <row r="69" spans="1:14">
      <c r="C69" s="2"/>
      <c r="D69" s="6"/>
      <c r="E69" s="2"/>
    </row>
    <row r="70" spans="1:14" ht="15.6">
      <c r="A70" s="11"/>
      <c r="B70" s="2"/>
      <c r="C70" s="2"/>
      <c r="D70" s="6"/>
      <c r="E70" s="2"/>
    </row>
    <row r="71" spans="1:14" ht="23.45">
      <c r="B71" s="2"/>
      <c r="C71" s="2"/>
      <c r="D71" s="6"/>
      <c r="E71" s="2"/>
      <c r="H71" s="6"/>
      <c r="I71" s="4"/>
      <c r="J71" s="8"/>
      <c r="K71" s="5"/>
    </row>
    <row r="72" spans="1:14">
      <c r="C72" s="2"/>
      <c r="D72" s="6"/>
      <c r="E72" s="2"/>
    </row>
    <row r="73" spans="1:14" ht="15.6">
      <c r="A73" s="9"/>
      <c r="C73" s="2"/>
      <c r="D73" s="6"/>
      <c r="E73" s="2"/>
    </row>
    <row r="74" spans="1:14">
      <c r="C74" s="2"/>
      <c r="D74" s="6"/>
      <c r="E74" s="2"/>
    </row>
    <row r="75" spans="1:14" ht="15.6">
      <c r="A75" s="11"/>
      <c r="C75" s="2"/>
      <c r="D75" s="6"/>
      <c r="E75" s="2"/>
    </row>
    <row r="76" spans="1:14" ht="23.45">
      <c r="B76" s="2"/>
      <c r="C76" s="2"/>
      <c r="D76" s="6"/>
      <c r="E76" s="2"/>
      <c r="H76" s="6"/>
      <c r="I76" s="4"/>
      <c r="M76" s="5"/>
    </row>
    <row r="77" spans="1:14" ht="23.45">
      <c r="B77" s="2"/>
      <c r="C77" s="2"/>
      <c r="D77" s="6"/>
      <c r="E77" s="2"/>
      <c r="H77" s="6"/>
      <c r="I77" s="4"/>
      <c r="M77" s="5"/>
    </row>
    <row r="78" spans="1:14" ht="23.45">
      <c r="B78" s="2"/>
      <c r="C78" s="2"/>
      <c r="D78" s="6"/>
      <c r="E78" s="2"/>
      <c r="H78" s="6"/>
      <c r="I78" s="4"/>
      <c r="J78" s="5"/>
    </row>
    <row r="79" spans="1:14" ht="15.6">
      <c r="A79" s="13"/>
      <c r="C79" s="2"/>
      <c r="D79" s="6"/>
      <c r="E79" s="2"/>
    </row>
    <row r="80" spans="1:14" ht="23.45">
      <c r="B80" s="2"/>
      <c r="C80" s="2"/>
      <c r="D80" s="6"/>
      <c r="E80" s="2"/>
      <c r="H80" s="6"/>
      <c r="I80" s="4"/>
      <c r="J80" s="5"/>
    </row>
    <row r="81" spans="1:14" ht="23.45">
      <c r="A81" s="2"/>
      <c r="B81" s="2"/>
      <c r="C81" s="2"/>
      <c r="D81" s="6"/>
      <c r="E81" s="2"/>
      <c r="H81" s="6"/>
      <c r="I81" s="7"/>
      <c r="J81" s="5"/>
      <c r="K81" s="5"/>
      <c r="L81" s="5"/>
      <c r="M81" s="5"/>
      <c r="N81" s="5"/>
    </row>
    <row r="82" spans="1:14" ht="23.45">
      <c r="A82" s="2"/>
      <c r="B82" s="2"/>
      <c r="C82" s="2"/>
      <c r="D82" s="6"/>
      <c r="E82" s="2"/>
      <c r="H82" s="6"/>
      <c r="I82" s="4"/>
      <c r="K82" s="5"/>
    </row>
    <row r="83" spans="1:14" ht="23.45">
      <c r="A83" s="2"/>
      <c r="B83" s="2"/>
      <c r="C83" s="2"/>
      <c r="D83" s="6"/>
      <c r="E83" s="2"/>
      <c r="H83" s="6"/>
      <c r="I83" s="7"/>
      <c r="J83" s="5"/>
      <c r="K83" s="5"/>
      <c r="L83" s="5"/>
      <c r="M83" s="5"/>
      <c r="N83" s="5"/>
    </row>
    <row r="84" spans="1:14">
      <c r="A84" s="2"/>
      <c r="C84" s="2"/>
      <c r="D84" s="6"/>
      <c r="E84" s="2"/>
      <c r="J84" s="31"/>
      <c r="K84" s="31"/>
      <c r="L84" s="31"/>
      <c r="M84" s="31"/>
      <c r="N84" s="31"/>
    </row>
    <row r="85" spans="1:14">
      <c r="A85" s="2"/>
      <c r="C85" s="2"/>
      <c r="D85" s="6"/>
      <c r="E85" s="2"/>
    </row>
    <row r="86" spans="1:14">
      <c r="A86" s="2"/>
      <c r="C86" s="2"/>
      <c r="D86" s="6"/>
      <c r="E86" s="2"/>
    </row>
    <row r="87" spans="1:14">
      <c r="A87" s="2"/>
      <c r="C87" s="2"/>
      <c r="D87" s="6"/>
      <c r="E87" s="2"/>
    </row>
    <row r="88" spans="1:14">
      <c r="A88" s="2"/>
      <c r="C88" s="2"/>
      <c r="D88" s="6"/>
      <c r="E88" s="2"/>
    </row>
    <row r="89" spans="1:14">
      <c r="A89" s="2"/>
      <c r="C89" s="2"/>
      <c r="D89" s="6"/>
      <c r="E89" s="2"/>
    </row>
    <row r="90" spans="1:14">
      <c r="A90" s="2"/>
      <c r="C90" s="2"/>
      <c r="D90" s="6"/>
      <c r="E90" s="2"/>
    </row>
    <row r="91" spans="1:14">
      <c r="A91" s="2"/>
      <c r="C91" s="2"/>
      <c r="D91" s="6"/>
      <c r="E91" s="2"/>
    </row>
    <row r="92" spans="1:14">
      <c r="A92" s="2"/>
      <c r="C92" s="2"/>
      <c r="D92" s="6"/>
      <c r="E92" s="2"/>
    </row>
    <row r="93" spans="1:14">
      <c r="A93" s="2"/>
      <c r="C93" s="2"/>
      <c r="D93" s="6"/>
      <c r="E93" s="2"/>
    </row>
    <row r="94" spans="1:14">
      <c r="A94" s="2"/>
      <c r="C94" s="2"/>
      <c r="D94" s="6"/>
      <c r="E94" s="2"/>
    </row>
    <row r="95" spans="1:14">
      <c r="A95" s="2"/>
      <c r="C95" s="2"/>
      <c r="D95" s="6"/>
      <c r="E95" s="2"/>
    </row>
    <row r="96" spans="1:14">
      <c r="A96" s="2"/>
      <c r="C96" s="2"/>
      <c r="D96" s="6"/>
      <c r="E96" s="2"/>
    </row>
    <row r="97" spans="1:5">
      <c r="A97" s="2"/>
      <c r="C97" s="2"/>
      <c r="D97" s="6"/>
      <c r="E97" s="2"/>
    </row>
    <row r="98" spans="1:5">
      <c r="A98" s="2"/>
      <c r="C98" s="2"/>
      <c r="D98" s="6"/>
      <c r="E98" s="2"/>
    </row>
    <row r="99" spans="1:5">
      <c r="A99" s="2"/>
      <c r="C99" s="2"/>
      <c r="D99" s="6"/>
      <c r="E99" s="2"/>
    </row>
    <row r="100" spans="1:5">
      <c r="A100" s="2"/>
      <c r="C100" s="2"/>
      <c r="D100" s="6"/>
      <c r="E100" s="2"/>
    </row>
    <row r="101" spans="1:5">
      <c r="A101" s="2"/>
      <c r="C101" s="2"/>
      <c r="D101" s="6"/>
      <c r="E101" s="2"/>
    </row>
    <row r="102" spans="1:5">
      <c r="A102" s="2"/>
      <c r="C102" s="2"/>
      <c r="D102" s="6"/>
      <c r="E102" s="2"/>
    </row>
    <row r="103" spans="1:5">
      <c r="C103" s="2"/>
      <c r="D103" s="6"/>
      <c r="E103" s="2"/>
    </row>
    <row r="104" spans="1:5">
      <c r="C104" s="2"/>
      <c r="D104" s="6"/>
      <c r="E104" s="2"/>
    </row>
    <row r="105" spans="1:5">
      <c r="C105" s="2"/>
      <c r="D105" s="6"/>
      <c r="E105" s="2"/>
    </row>
    <row r="106" spans="1:5">
      <c r="C106" s="2"/>
      <c r="D106" s="6"/>
      <c r="E106" s="2"/>
    </row>
    <row r="107" spans="1:5">
      <c r="C107" s="2"/>
      <c r="D107" s="6"/>
      <c r="E107" s="2"/>
    </row>
    <row r="108" spans="1:5">
      <c r="C108" s="2"/>
      <c r="D108" s="6"/>
      <c r="E108" s="2"/>
    </row>
    <row r="109" spans="1:5">
      <c r="C109" s="2"/>
      <c r="D109" s="6"/>
      <c r="E109" s="2"/>
    </row>
    <row r="110" spans="1:5">
      <c r="D110" s="6"/>
      <c r="E110" s="2"/>
    </row>
  </sheetData>
  <autoFilter ref="A3:N84" xr:uid="{00000000-0009-0000-0000-000000000000}"/>
  <sortState xmlns:xlrd2="http://schemas.microsoft.com/office/spreadsheetml/2017/richdata2" ref="A35:N45">
    <sortCondition ref="A35"/>
  </sortState>
  <printOptions headings="1" gridLines="1"/>
  <pageMargins left="0.7" right="0.7" top="0.75" bottom="0.75" header="0.3" footer="0.3"/>
  <pageSetup scale="3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'Drop Down List Do Not Delete'!$A$1:$A$24</xm:f>
          </x14:formula1>
          <xm:sqref>C109</xm:sqref>
        </x14:dataValidation>
        <x14:dataValidation type="list" allowBlank="1" showInputMessage="1" showErrorMessage="1" xr:uid="{00000000-0002-0000-0000-000001000000}">
          <x14:formula1>
            <xm:f>'Drop Down List Do Not Delete'!$B$1:$B$5</xm:f>
          </x14:formula1>
          <xm:sqref>D13:D110 D3:D11</xm:sqref>
        </x14:dataValidation>
        <x14:dataValidation type="list" allowBlank="1" showInputMessage="1" showErrorMessage="1" xr:uid="{00000000-0002-0000-0000-000002000000}">
          <x14:formula1>
            <xm:f>'Drop Down List Do Not Delete'!$D$1:$D$5</xm:f>
          </x14:formula1>
          <xm:sqref>F13:F111 F4:F11</xm:sqref>
        </x14:dataValidation>
        <x14:dataValidation type="list" allowBlank="1" showInputMessage="1" showErrorMessage="1" xr:uid="{00000000-0002-0000-0000-000003000000}">
          <x14:formula1>
            <xm:f>'Drop Down List Do Not Delete'!$E$1:$E$4</xm:f>
          </x14:formula1>
          <xm:sqref>G13:G111 G4:G11</xm:sqref>
        </x14:dataValidation>
        <x14:dataValidation type="list" allowBlank="1" showInputMessage="1" showErrorMessage="1" xr:uid="{00000000-0002-0000-0000-000004000000}">
          <x14:formula1>
            <xm:f>'Drop Down List Do Not Delete'!$C$1:$C$7</xm:f>
          </x14:formula1>
          <xm:sqref>E13:E110 E4:E11</xm:sqref>
        </x14:dataValidation>
        <x14:dataValidation type="list" allowBlank="1" showInputMessage="1" showErrorMessage="1" xr:uid="{00000000-0002-0000-0000-000005000000}">
          <x14:formula1>
            <xm:f>'Drop Down List Do Not Delete'!$A$1:$A$45</xm:f>
          </x14:formula1>
          <xm:sqref>C13:C108 C4:C11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workbookViewId="0">
      <selection activeCell="D21" sqref="D21"/>
    </sheetView>
  </sheetViews>
  <sheetFormatPr defaultRowHeight="14.45"/>
  <cols>
    <col min="1" max="1" width="36.7109375" customWidth="1"/>
    <col min="2" max="2" width="14.5703125" customWidth="1"/>
    <col min="3" max="3" width="33.7109375" customWidth="1"/>
    <col min="4" max="4" width="19.5703125" customWidth="1"/>
    <col min="5" max="5" width="29.5703125" customWidth="1"/>
  </cols>
  <sheetData>
    <row r="1" spans="1:5">
      <c r="A1" t="s">
        <v>102</v>
      </c>
      <c r="B1" t="s">
        <v>96</v>
      </c>
      <c r="C1" t="s">
        <v>146</v>
      </c>
      <c r="D1" t="s">
        <v>159</v>
      </c>
      <c r="E1" t="s">
        <v>160</v>
      </c>
    </row>
    <row r="2" spans="1:5">
      <c r="A2" t="s">
        <v>91</v>
      </c>
      <c r="B2" t="s">
        <v>48</v>
      </c>
      <c r="C2" t="s">
        <v>43</v>
      </c>
      <c r="D2" t="s">
        <v>161</v>
      </c>
      <c r="E2" t="s">
        <v>37</v>
      </c>
    </row>
    <row r="3" spans="1:5">
      <c r="A3" t="s">
        <v>108</v>
      </c>
      <c r="B3" t="s">
        <v>34</v>
      </c>
      <c r="C3" t="s">
        <v>84</v>
      </c>
      <c r="D3" t="s">
        <v>63</v>
      </c>
      <c r="E3" t="s">
        <v>147</v>
      </c>
    </row>
    <row r="4" spans="1:5">
      <c r="A4" t="s">
        <v>83</v>
      </c>
      <c r="B4" t="s">
        <v>42</v>
      </c>
      <c r="C4" t="s">
        <v>35</v>
      </c>
      <c r="D4" t="s">
        <v>67</v>
      </c>
      <c r="E4" t="s">
        <v>34</v>
      </c>
    </row>
    <row r="5" spans="1:5">
      <c r="A5" t="s">
        <v>162</v>
      </c>
      <c r="B5" t="s">
        <v>61</v>
      </c>
      <c r="C5" t="s">
        <v>163</v>
      </c>
      <c r="D5" t="s">
        <v>36</v>
      </c>
    </row>
    <row r="6" spans="1:5">
      <c r="A6" t="s">
        <v>53</v>
      </c>
      <c r="C6" t="s">
        <v>62</v>
      </c>
    </row>
    <row r="7" spans="1:5">
      <c r="A7" t="s">
        <v>164</v>
      </c>
      <c r="C7" t="s">
        <v>165</v>
      </c>
    </row>
    <row r="8" spans="1:5">
      <c r="A8" t="s">
        <v>166</v>
      </c>
    </row>
    <row r="9" spans="1:5">
      <c r="A9" t="s">
        <v>167</v>
      </c>
    </row>
    <row r="10" spans="1:5">
      <c r="A10" t="s">
        <v>168</v>
      </c>
    </row>
    <row r="11" spans="1:5">
      <c r="A11" t="s">
        <v>169</v>
      </c>
    </row>
    <row r="12" spans="1:5">
      <c r="A12" t="s">
        <v>170</v>
      </c>
    </row>
    <row r="13" spans="1:5">
      <c r="A13" t="s">
        <v>171</v>
      </c>
    </row>
    <row r="14" spans="1:5">
      <c r="A14" t="s">
        <v>172</v>
      </c>
    </row>
    <row r="15" spans="1:5">
      <c r="A15" t="s">
        <v>173</v>
      </c>
    </row>
    <row r="16" spans="1:5">
      <c r="A16" t="s">
        <v>47</v>
      </c>
    </row>
    <row r="17" spans="1:1">
      <c r="A17" t="s">
        <v>174</v>
      </c>
    </row>
    <row r="18" spans="1:1">
      <c r="A18" t="s">
        <v>175</v>
      </c>
    </row>
    <row r="19" spans="1:1">
      <c r="A19" t="s">
        <v>176</v>
      </c>
    </row>
    <row r="20" spans="1:1">
      <c r="A20" t="s">
        <v>177</v>
      </c>
    </row>
    <row r="21" spans="1:1">
      <c r="A21" t="s">
        <v>142</v>
      </c>
    </row>
    <row r="22" spans="1:1">
      <c r="A22" t="s">
        <v>41</v>
      </c>
    </row>
    <row r="23" spans="1:1">
      <c r="A23" t="s">
        <v>178</v>
      </c>
    </row>
    <row r="24" spans="1:1">
      <c r="A24" t="s">
        <v>93</v>
      </c>
    </row>
    <row r="25" spans="1:1">
      <c r="A25" t="s">
        <v>179</v>
      </c>
    </row>
    <row r="26" spans="1:1">
      <c r="A26" t="s">
        <v>104</v>
      </c>
    </row>
    <row r="27" spans="1:1">
      <c r="A27" t="s">
        <v>33</v>
      </c>
    </row>
    <row r="28" spans="1:1">
      <c r="A28" t="s">
        <v>180</v>
      </c>
    </row>
    <row r="29" spans="1:1">
      <c r="A29" t="s">
        <v>181</v>
      </c>
    </row>
    <row r="30" spans="1:1">
      <c r="A30" t="s">
        <v>51</v>
      </c>
    </row>
    <row r="31" spans="1:1">
      <c r="A31" t="s">
        <v>111</v>
      </c>
    </row>
    <row r="32" spans="1:1">
      <c r="A32" t="s">
        <v>182</v>
      </c>
    </row>
    <row r="33" spans="1:1">
      <c r="A33" t="s">
        <v>183</v>
      </c>
    </row>
    <row r="34" spans="1:1">
      <c r="A34" t="s">
        <v>184</v>
      </c>
    </row>
    <row r="35" spans="1:1">
      <c r="A35" t="s">
        <v>185</v>
      </c>
    </row>
    <row r="36" spans="1:1">
      <c r="A36" t="s">
        <v>186</v>
      </c>
    </row>
    <row r="37" spans="1:1">
      <c r="A37" t="s">
        <v>187</v>
      </c>
    </row>
    <row r="38" spans="1:1">
      <c r="A38" t="s">
        <v>188</v>
      </c>
    </row>
    <row r="39" spans="1:1">
      <c r="A39" t="s">
        <v>189</v>
      </c>
    </row>
    <row r="40" spans="1:1">
      <c r="A40" t="s">
        <v>190</v>
      </c>
    </row>
    <row r="41" spans="1:1">
      <c r="A41" t="s">
        <v>191</v>
      </c>
    </row>
    <row r="42" spans="1:1">
      <c r="A42" t="s">
        <v>192</v>
      </c>
    </row>
    <row r="43" spans="1:1">
      <c r="A43" t="s">
        <v>193</v>
      </c>
    </row>
    <row r="44" spans="1:1">
      <c r="A44" t="s">
        <v>55</v>
      </c>
    </row>
    <row r="45" spans="1:1">
      <c r="A45" t="s">
        <v>194</v>
      </c>
    </row>
  </sheetData>
  <sortState xmlns:xlrd2="http://schemas.microsoft.com/office/spreadsheetml/2017/richdata2" ref="A1:A4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ba3ef4-28e3-4027-9af9-26f3a0da22eb">
      <Terms xmlns="http://schemas.microsoft.com/office/infopath/2007/PartnerControls"/>
    </lcf76f155ced4ddcb4097134ff3c332f>
    <TaxCatchAll xmlns="ae51fbff-13fa-4889-b7bb-3acbf584ec9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D74D3EEE879543BF0121121F3C7945" ma:contentTypeVersion="10" ma:contentTypeDescription="Create a new document." ma:contentTypeScope="" ma:versionID="631e8ffccc90283a9868afab14630dca">
  <xsd:schema xmlns:xsd="http://www.w3.org/2001/XMLSchema" xmlns:xs="http://www.w3.org/2001/XMLSchema" xmlns:p="http://schemas.microsoft.com/office/2006/metadata/properties" xmlns:ns2="bcba3ef4-28e3-4027-9af9-26f3a0da22eb" xmlns:ns3="ae51fbff-13fa-4889-b7bb-3acbf584ec9f" targetNamespace="http://schemas.microsoft.com/office/2006/metadata/properties" ma:root="true" ma:fieldsID="38e1b10b75ad8a41df030fa15c0e5d51" ns2:_="" ns3:_="">
    <xsd:import namespace="bcba3ef4-28e3-4027-9af9-26f3a0da22eb"/>
    <xsd:import namespace="ae51fbff-13fa-4889-b7bb-3acbf584ec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3ef4-28e3-4027-9af9-26f3a0da22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6137252-1171-4ad3-9d61-ace8df6e30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1fbff-13fa-4889-b7bb-3acbf584ec9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13096cf-ae77-428b-bea9-c73dd226f523}" ma:internalName="TaxCatchAll" ma:showField="CatchAllData" ma:web="ae51fbff-13fa-4889-b7bb-3acbf584ec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A3879D-594C-47DD-B2B6-DEF4368D79B2}"/>
</file>

<file path=customXml/itemProps2.xml><?xml version="1.0" encoding="utf-8"?>
<ds:datastoreItem xmlns:ds="http://schemas.openxmlformats.org/officeDocument/2006/customXml" ds:itemID="{5550EC07-F6B0-424E-B557-B90149C33015}"/>
</file>

<file path=customXml/itemProps3.xml><?xml version="1.0" encoding="utf-8"?>
<ds:datastoreItem xmlns:ds="http://schemas.openxmlformats.org/officeDocument/2006/customXml" ds:itemID="{E9D00B7E-E85E-4CD9-BF8E-BA2B2AA18587}"/>
</file>

<file path=docMetadata/LabelInfo.xml><?xml version="1.0" encoding="utf-8"?>
<clbl:labelList xmlns:clbl="http://schemas.microsoft.com/office/2020/mipLabelMetadata">
  <clbl:label id="{c6e17ab0-d9c7-43e4-b85d-f29d7eca34a3}" enabled="1" method="Standard" siteId="{f6bb5689-1cd5-404a-b451-f35991b30e0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Cook, Larry G.</dc:creator>
  <cp:keywords/>
  <dc:description/>
  <cp:lastModifiedBy>Gilbert, Jeremiah A.</cp:lastModifiedBy>
  <cp:revision/>
  <dcterms:created xsi:type="dcterms:W3CDTF">2016-12-07T22:03:07Z</dcterms:created>
  <dcterms:modified xsi:type="dcterms:W3CDTF">2026-02-09T20:49:00Z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0x01010011D74D3EEE879543BF0121121F3C7945</vt:lpwstr>
  </property>
  <property fmtid="{D5CDD505-2E9C-101B-9397-08002B2CF9AE}" pid="3" name="MediaServiceImageTags">
    <vt:lpwstr/>
  </property>
</Properties>
</file>