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https://sbccd-my.sharepoint.com/personal/dvalle_sbccd_cc_ca_us/Documents/Documents/Counseling/"/>
    </mc:Choice>
  </mc:AlternateContent>
  <xr:revisionPtr revIDLastSave="21" documentId="8_{D2424434-F20A-4891-A16E-73F734E29BB9}" xr6:coauthVersionLast="47" xr6:coauthVersionMax="47" xr10:uidLastSave="{492C844A-09A8-4C9A-A10D-C5AC026A6B29}"/>
  <bookViews>
    <workbookView xWindow="-120" yWindow="-120" windowWidth="29040" windowHeight="15720" tabRatio="598" xr2:uid="{6A200A0B-7698-4BB7-8FF7-B87F937E506E}"/>
  </bookViews>
  <sheets>
    <sheet name="Prerequisite GPA" sheetId="2" r:id="rId1"/>
    <sheet name="Possible Points" sheetId="3" state="hidden" r:id="rId2"/>
    <sheet name="Grade Value" sheetId="5" state="hidden" r:id="rId3"/>
    <sheet name="Science GPA" sheetId="1"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2" l="1"/>
  <c r="D3" i="2" a="1"/>
  <c r="D3" i="2" s="1"/>
  <c r="D4" i="2" a="1"/>
  <c r="D4" i="2"/>
  <c r="F23" i="2"/>
  <c r="F19" i="2"/>
  <c r="D23" i="2" a="1"/>
  <c r="D23" i="2" s="1"/>
  <c r="D22" i="2" a="1"/>
  <c r="D22" i="2" s="1"/>
  <c r="F22" i="2" s="1"/>
  <c r="D21" i="2" a="1"/>
  <c r="D21" i="2"/>
  <c r="F21" i="2" s="1"/>
  <c r="D20" i="2" a="1"/>
  <c r="D20" i="2"/>
  <c r="F20" i="2" s="1"/>
  <c r="D19" i="2" a="1"/>
  <c r="D19" i="2" s="1"/>
  <c r="D18" i="2" a="1"/>
  <c r="D18" i="2" s="1"/>
  <c r="F18" i="2" s="1"/>
  <c r="D9" i="2" a="1"/>
  <c r="D9" i="2"/>
  <c r="D8" i="2" a="1"/>
  <c r="D8" i="2" s="1"/>
  <c r="D7" i="2" a="1"/>
  <c r="D7" i="2" s="1"/>
  <c r="D6" i="2" a="1"/>
  <c r="D6" i="2"/>
  <c r="D5" i="2" a="1"/>
  <c r="D5" i="2" s="1"/>
  <c r="E24" i="2"/>
  <c r="F3" i="2" l="1"/>
  <c r="F24" i="2"/>
  <c r="F25" i="2" s="1"/>
  <c r="E10" i="3" l="1"/>
  <c r="G6" i="1"/>
  <c r="G2" i="1"/>
  <c r="G4" i="1" l="1"/>
  <c r="E12" i="3"/>
  <c r="F6" i="2"/>
  <c r="F5" i="2"/>
  <c r="F8" i="1"/>
  <c r="G7" i="1"/>
  <c r="G5" i="1"/>
  <c r="G3" i="1"/>
  <c r="F9" i="2"/>
  <c r="F8" i="2"/>
  <c r="F7" i="2"/>
  <c r="F4" i="2"/>
  <c r="G8" i="1" l="1"/>
  <c r="G9" i="1" s="1"/>
  <c r="F10" i="2"/>
  <c r="F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<sst xmlns="http://schemas.openxmlformats.org/spreadsheetml/2006/main" count="150" uniqueCount="95">
  <si>
    <t xml:space="preserve">SCIENCE PREREQUISITE </t>
  </si>
  <si>
    <t>COURSE TITLE</t>
  </si>
  <si>
    <t>LAB COURSE        YES/NO?</t>
  </si>
  <si>
    <t>LETTER GRADE</t>
  </si>
  <si>
    <t>GRADE VALUE</t>
  </si>
  <si>
    <t>NUMBER OF UNITS</t>
  </si>
  <si>
    <t>GRADE POINTS</t>
  </si>
  <si>
    <t>Grade Value</t>
  </si>
  <si>
    <r>
      <t xml:space="preserve">Anatomy </t>
    </r>
    <r>
      <rPr>
        <b/>
        <sz val="11"/>
        <color theme="1"/>
        <rFont val="Arial"/>
        <family val="2"/>
      </rPr>
      <t>or</t>
    </r>
    <r>
      <rPr>
        <sz val="11"/>
        <color theme="1"/>
        <rFont val="Arial"/>
        <family val="2"/>
      </rPr>
      <t xml:space="preserve"> Anatomy and Physiology I</t>
    </r>
  </si>
  <si>
    <t>b</t>
  </si>
  <si>
    <t xml:space="preserve">* lab if separate </t>
  </si>
  <si>
    <t>A</t>
  </si>
  <si>
    <r>
      <t xml:space="preserve">Anatomy </t>
    </r>
    <r>
      <rPr>
        <b/>
        <sz val="11"/>
        <color theme="1"/>
        <rFont val="Arial"/>
        <family val="2"/>
      </rPr>
      <t>or</t>
    </r>
    <r>
      <rPr>
        <sz val="11"/>
        <color theme="1"/>
        <rFont val="Arial"/>
        <family val="2"/>
      </rPr>
      <t xml:space="preserve"> Anatomy and Physiology </t>
    </r>
  </si>
  <si>
    <t>b+</t>
  </si>
  <si>
    <t>A-</t>
  </si>
  <si>
    <t>B+</t>
  </si>
  <si>
    <t>Microbiology</t>
  </si>
  <si>
    <t>a</t>
  </si>
  <si>
    <t xml:space="preserve">B </t>
  </si>
  <si>
    <t>B-</t>
  </si>
  <si>
    <t>Totals</t>
  </si>
  <si>
    <t>C+</t>
  </si>
  <si>
    <t>SCI GPA</t>
  </si>
  <si>
    <t xml:space="preserve">C </t>
  </si>
  <si>
    <t>4.00 – 3.60 .......................30 points</t>
  </si>
  <si>
    <t>3.59 – 3.00 .......................20 points</t>
  </si>
  <si>
    <t>2.99 – 2.80 .......................10 points</t>
  </si>
  <si>
    <t xml:space="preserve">Full Name: </t>
  </si>
  <si>
    <t xml:space="preserve">SID: </t>
  </si>
  <si>
    <t xml:space="preserve">Date Completed: </t>
  </si>
  <si>
    <t>GENERAL EDUCATION  REQUIREMENT</t>
  </si>
  <si>
    <t>Engl-101</t>
  </si>
  <si>
    <t>Math 108 or Psych 105</t>
  </si>
  <si>
    <t>Commst  100 or 111</t>
  </si>
  <si>
    <t>Psych 100</t>
  </si>
  <si>
    <t>B</t>
  </si>
  <si>
    <t>Soc 100 or Anthro 102</t>
  </si>
  <si>
    <t>Arts/Humanities</t>
  </si>
  <si>
    <t xml:space="preserve">Ethnic Studies </t>
  </si>
  <si>
    <t xml:space="preserve">NOTE: COMMENT(S): </t>
  </si>
  <si>
    <t>GE GPA</t>
  </si>
  <si>
    <t xml:space="preserve">(*) “C-“is not a passing grade for a specific major or to clear a prerequisite clearance course </t>
  </si>
  <si>
    <t>4.00 – 3.75 .......................15 points</t>
  </si>
  <si>
    <t>3.74 – 3.50 .......................10 points</t>
  </si>
  <si>
    <t>3.49 – 3.00 ........................5 points</t>
  </si>
  <si>
    <t>TIMES REPEATED WITHIN 5 YEARS</t>
  </si>
  <si>
    <t>C</t>
  </si>
  <si>
    <t xml:space="preserve">EXTRA POINT COURSES </t>
  </si>
  <si>
    <t xml:space="preserve">CIT 144 Medical Terminology </t>
  </si>
  <si>
    <t xml:space="preserve">PHT 062 Pharmacology I  </t>
  </si>
  <si>
    <t xml:space="preserve">PHT 064 Pharmacy Calculations </t>
  </si>
  <si>
    <t>Each course completed with a passing grade (C) will receive 2 points each, maximum 5 points total</t>
  </si>
  <si>
    <t>CRITERIA</t>
  </si>
  <si>
    <t>MAXIMUM POINTS</t>
  </si>
  <si>
    <t>POINT DISTRIBUTION</t>
  </si>
  <si>
    <t>LIST/                                 INFORMATION</t>
  </si>
  <si>
    <t xml:space="preserve">POSSIBLE/ PROJECTED POINTS </t>
  </si>
  <si>
    <t>Academic degrees or diplomas, or relevant certificates held by an applicant</t>
  </si>
  <si>
    <t>6 points</t>
  </si>
  <si>
    <t>BS/BA degree or higher ..................5 pts              License in allied health profession ...4 pts           Certificate in allied health profession .....2 pts                       **All licenses and certificates must be                     current to receive points.</t>
  </si>
  <si>
    <t>Grade Point Average in science course work</t>
  </si>
  <si>
    <t>30 points</t>
  </si>
  <si>
    <r>
      <rPr>
        <sz val="11"/>
        <color rgb="FF000000"/>
        <rFont val="Arial"/>
        <family val="2"/>
      </rPr>
      <t xml:space="preserve">Minimum of 2.80 GPA in Science                                            </t>
    </r>
    <r>
      <rPr>
        <sz val="8"/>
        <color rgb="FF000000"/>
        <rFont val="Arial"/>
        <family val="2"/>
      </rPr>
      <t xml:space="preserve">4.00 – 3.60 .......................30 points                                                                 3.59 – 3.00 .......................20 points                                                               2.99 – 2.80 .......................10 points </t>
    </r>
  </si>
  <si>
    <t>Grade Point Average in general education course work</t>
  </si>
  <si>
    <t>15 points</t>
  </si>
  <si>
    <r>
      <rPr>
        <sz val="11"/>
        <color rgb="FF000000"/>
        <rFont val="Arial"/>
        <family val="2"/>
      </rPr>
      <t xml:space="preserve">Minimum of 3.00 GPA in general education courses                                                                            </t>
    </r>
    <r>
      <rPr>
        <sz val="8"/>
        <color rgb="FF000000"/>
        <rFont val="Arial"/>
        <family val="2"/>
      </rPr>
      <t>4.00 – 3.75 .......................15 points                                                                3.74 – 3.50 .......................10 points                                                               3.49 – 3.00 ........................5 points</t>
    </r>
  </si>
  <si>
    <t>Life experience or special circumstances</t>
  </si>
  <si>
    <t>4 points for any one criteria</t>
  </si>
  <si>
    <r>
      <t>Life experience or special circumstances,</t>
    </r>
    <r>
      <rPr>
        <sz val="8"/>
        <color theme="1"/>
        <rFont val="Arial"/>
        <family val="2"/>
      </rPr>
      <t xml:space="preserve">                including, but not necessarily limited to the following: a. Disabilities b. Low Family Income c. First generation to attend college d. Need to work e. Disadvantages, social or educational environment f. Difficult personal and family situations or circumstances g. Refugee</t>
    </r>
  </si>
  <si>
    <t>Veteran</t>
  </si>
  <si>
    <t>4 points</t>
  </si>
  <si>
    <t>Attach documentation (DD214) to the application. Honorable discharge required.</t>
  </si>
  <si>
    <t>12 units taken within San Bernardino Community College District</t>
  </si>
  <si>
    <t>Reviewed with transcripts</t>
  </si>
  <si>
    <r>
      <t xml:space="preserve">Documented proficiency or advanced level of course work in languages other than English.                              </t>
    </r>
    <r>
      <rPr>
        <sz val="8"/>
        <color theme="1"/>
        <rFont val="Arial"/>
        <family val="2"/>
      </rPr>
      <t xml:space="preserve"> </t>
    </r>
  </si>
  <si>
    <t>2 points</t>
  </si>
  <si>
    <r>
      <t xml:space="preserve">Ability to communicate in a health care setting in a language in addition to English. </t>
    </r>
    <r>
      <rPr>
        <sz val="8"/>
        <color theme="1"/>
        <rFont val="Arial"/>
        <family val="2"/>
      </rPr>
      <t xml:space="preserve">Example: Spanish 103, Spanish 157, American sign language 111 or ASL Certificate and including but not limited to: • American Sign Language • Arabic • Chinese (including various dialects) • Farsi • Russian • Spanish • Tagalog • The various languages of the Indian subcontinent and Southeast Asia. </t>
    </r>
  </si>
  <si>
    <r>
      <t xml:space="preserve">Completion of the following additional courses:                                              </t>
    </r>
    <r>
      <rPr>
        <sz val="8"/>
        <color theme="1"/>
        <rFont val="Arial"/>
        <family val="2"/>
      </rPr>
      <t>CIT 144 Medical Terminology (2)                            PHT 062 Pharmacology I (2)                                      PHT 064 Pharmacy Calculations (2)</t>
    </r>
  </si>
  <si>
    <t>5 points</t>
  </si>
  <si>
    <t>Each course completed with a passing grade will receive 2 points each</t>
  </si>
  <si>
    <t xml:space="preserve">POSSIBLE PHASE 1 TOTAL POINTS WITHOUT TEAS _______________ / 70 MAX </t>
  </si>
  <si>
    <t>Assessment/readiness test result (TEAS) Please provide an official report of your initial results when requested by SBVC admissions committee.</t>
  </si>
  <si>
    <t xml:space="preserve">30 points </t>
  </si>
  <si>
    <r>
      <t xml:space="preserve">Composite score on first attempt of Test of                 Essential Academic Skills (TEAS)                                                     </t>
    </r>
    <r>
      <rPr>
        <sz val="8"/>
        <color theme="1"/>
        <rFont val="Arial"/>
        <family val="2"/>
      </rPr>
      <t>90 – 100% .........................30 points                                                                80 – 89% ..........................15 points                                                                  70 – 79% ..........................10 points                                                                    62 – 69% ...........................5 points                                                                       &lt; 62% .............................0 points</t>
    </r>
  </si>
  <si>
    <t xml:space="preserve">POSSIBLE PHASE 2 TOTAL POINTS WITH TEAS _______________ / 100 MAX </t>
  </si>
  <si>
    <t>A+</t>
  </si>
  <si>
    <t>Missing</t>
  </si>
  <si>
    <t xml:space="preserve">(**) Science course taken from out of state or private college/university. Required approval from </t>
  </si>
  <si>
    <t>Nursing/Science Dept. prior to submitting the application.</t>
  </si>
  <si>
    <t>NURS Rev.7.11.2024 DV</t>
  </si>
  <si>
    <t>Number of Units</t>
  </si>
  <si>
    <t>Eligibility for ADN (Y/N):</t>
  </si>
  <si>
    <t>If eligible, attach to Nursing application</t>
  </si>
  <si>
    <t>If not, please schedule an appointment with a Nursing Counselor</t>
  </si>
  <si>
    <t xml:space="preserve">Evaluated By: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</si>
</sst>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18">
    <font>
      <sz val="11"/>
      <color theme="1"/>
      <name val="Calibri"/>
      <family val="2"/>
      <scheme val="minor"/>
    </font>
    <font>
      <b/>
      <sz val="11"/>
      <color theme="1"/>
      <name val="Calibri"/>
      <family val="2"/>
      <scheme val="minor"/>
    </font>
    <font>
      <sz val="11"/>
      <color theme="1"/>
      <name val="Arial"/>
      <family val="2"/>
    </font>
    <font>
      <sz val="14"/>
      <color theme="1"/>
      <name val="Arial"/>
      <family val="2"/>
    </font>
    <font>
      <sz val="9"/>
      <color theme="1"/>
      <name val="Arial"/>
      <family val="2"/>
    </font>
    <font>
      <b/>
      <sz val="11"/>
      <color theme="1"/>
      <name val="Arial"/>
      <family val="2"/>
    </font>
    <font>
      <sz val="8"/>
      <color theme="1"/>
      <name val="Arial"/>
      <family val="2"/>
    </font>
    <font>
      <sz val="11"/>
      <color rgb="FF000000"/>
      <name val="Arial"/>
      <family val="2"/>
    </font>
    <font>
      <sz val="8"/>
      <color rgb="FF000000"/>
      <name val="Arial"/>
      <family val="2"/>
    </font>
    <font>
      <sz val="8"/>
      <color theme="1"/>
      <name val="Calibri"/>
      <family val="2"/>
      <scheme val="minor"/>
    </font>
    <font>
      <sz val="11"/>
      <name val="Arial"/>
      <family val="2"/>
    </font>
    <font>
      <sz val="14"/>
      <name val="Arial"/>
      <family val="2"/>
    </font>
    <font>
      <sz val="14"/>
      <color theme="1"/>
      <name val="Calibri"/>
      <family val="2"/>
      <scheme val="minor"/>
    </font>
    <font>
      <b/>
      <sz val="11"/>
      <color theme="1"/>
      <name val="Times New Roman"/>
      <family val="1"/>
    </font>
    <font>
      <sz val="11"/>
      <color theme="1"/>
      <name val="Times New Roman"/>
      <family val="1"/>
    </font>
    <font>
      <sz val="8"/>
      <color theme="1"/>
      <name val="Ariel"/>
    </font>
    <font>
      <sz val="10"/>
      <color theme="1"/>
      <name val="Calibri"/>
      <family val="2"/>
      <scheme val="minor"/>
    </font>
    <font>
      <sz val="10"/>
      <color rgb="FF000000"/>
      <name val="Calibri"/>
      <family val="2"/>
      <scheme val="minor"/>
    </font>
  </fonts>
  <fills count="9">
    <fill>
      <patternFill patternType="none"/>
    </fill>
    <fill>
      <patternFill patternType="gray125"/>
    </fill>
    <fill>
      <patternFill patternType="solid">
        <fgColor rgb="FFB4C6E7"/>
        <bgColor indexed="64"/>
      </patternFill>
    </fill>
    <fill>
      <patternFill patternType="solid">
        <fgColor rgb="FFFFF2CC"/>
        <bgColor indexed="64"/>
      </patternFill>
    </fill>
    <fill>
      <patternFill patternType="solid">
        <fgColor rgb="FFD9D9D9"/>
        <bgColor indexed="64"/>
      </patternFill>
    </fill>
    <fill>
      <patternFill patternType="solid">
        <fgColor rgb="FFFFE699"/>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auto="1"/>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81">
    <xf numFmtId="0" fontId="0" fillId="0" borderId="0" xfId="0"/>
    <xf numFmtId="0" fontId="2" fillId="0" borderId="2" xfId="0" applyFont="1" applyBorder="1" applyAlignment="1">
      <alignment horizontal="left" vertical="center" wrapText="1"/>
    </xf>
    <xf numFmtId="0" fontId="3" fillId="0" borderId="2" xfId="0" applyFont="1" applyBorder="1" applyAlignment="1">
      <alignment horizontal="center"/>
    </xf>
    <xf numFmtId="0" fontId="2" fillId="0" borderId="0" xfId="0" applyFont="1"/>
    <xf numFmtId="0" fontId="2" fillId="4" borderId="3" xfId="0" applyFont="1" applyFill="1" applyBorder="1"/>
    <xf numFmtId="0" fontId="3" fillId="5" borderId="4" xfId="0" applyFont="1" applyFill="1" applyBorder="1" applyAlignment="1">
      <alignment horizontal="center"/>
    </xf>
    <xf numFmtId="0" fontId="0" fillId="0" borderId="2" xfId="0" applyBorder="1" applyAlignment="1">
      <alignment horizontal="center"/>
    </xf>
    <xf numFmtId="0" fontId="1" fillId="0" borderId="0" xfId="0" applyFont="1"/>
    <xf numFmtId="0" fontId="3" fillId="3" borderId="1" xfId="0" applyFont="1" applyFill="1" applyBorder="1" applyAlignment="1">
      <alignment horizontal="center"/>
    </xf>
    <xf numFmtId="0" fontId="3" fillId="3" borderId="7" xfId="0" applyFont="1" applyFill="1" applyBorder="1" applyAlignment="1">
      <alignment horizontal="center"/>
    </xf>
    <xf numFmtId="0" fontId="2" fillId="0" borderId="2" xfId="0" applyFont="1" applyBorder="1" applyAlignment="1">
      <alignment horizontal="left" wrapText="1"/>
    </xf>
    <xf numFmtId="0" fontId="2" fillId="2" borderId="2" xfId="0" applyFont="1" applyFill="1" applyBorder="1" applyAlignment="1">
      <alignment horizontal="center" vertical="center" wrapText="1"/>
    </xf>
    <xf numFmtId="0" fontId="4" fillId="0" borderId="2" xfId="0" applyFont="1" applyBorder="1" applyAlignment="1">
      <alignment horizontal="left" wrapText="1"/>
    </xf>
    <xf numFmtId="0" fontId="3" fillId="0" borderId="2" xfId="0" applyFont="1" applyBorder="1" applyAlignment="1">
      <alignment horizontal="center" vertical="center"/>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0" xfId="0" applyFont="1" applyAlignment="1">
      <alignment vertical="center"/>
    </xf>
    <xf numFmtId="0" fontId="3" fillId="5" borderId="9" xfId="0" applyFont="1" applyFill="1" applyBorder="1" applyAlignment="1">
      <alignment horizontal="center"/>
    </xf>
    <xf numFmtId="0" fontId="7" fillId="0" borderId="2" xfId="0" applyFont="1" applyBorder="1" applyAlignment="1">
      <alignment horizontal="center" vertical="center" wrapText="1"/>
    </xf>
    <xf numFmtId="0" fontId="11" fillId="0" borderId="2" xfId="0" applyFont="1" applyBorder="1" applyAlignment="1">
      <alignment horizontal="center"/>
    </xf>
    <xf numFmtId="0" fontId="2" fillId="0" borderId="2"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horizontal="center" wrapText="1"/>
      <protection locked="0"/>
    </xf>
    <xf numFmtId="0" fontId="10" fillId="0" borderId="2" xfId="0" applyFont="1" applyBorder="1" applyAlignment="1" applyProtection="1">
      <alignment horizontal="center" vertical="center" wrapText="1"/>
      <protection locked="0"/>
    </xf>
    <xf numFmtId="0" fontId="10" fillId="0" borderId="2" xfId="0" applyFont="1" applyBorder="1" applyAlignment="1" applyProtection="1">
      <alignment horizontal="center"/>
      <protection locked="0"/>
    </xf>
    <xf numFmtId="0" fontId="12" fillId="0" borderId="2" xfId="0" applyFont="1" applyBorder="1" applyAlignment="1" applyProtection="1">
      <alignment horizontal="center" vertical="center"/>
      <protection locked="0"/>
    </xf>
    <xf numFmtId="0" fontId="2" fillId="0" borderId="5" xfId="0" applyFont="1" applyBorder="1" applyAlignment="1">
      <alignment horizontal="left"/>
    </xf>
    <xf numFmtId="0" fontId="2" fillId="0" borderId="6" xfId="0" applyFont="1" applyBorder="1" applyAlignment="1">
      <alignment horizontal="left"/>
    </xf>
    <xf numFmtId="0" fontId="2" fillId="2" borderId="15" xfId="0" applyFont="1" applyFill="1" applyBorder="1" applyAlignment="1">
      <alignment horizontal="center" vertical="center" wrapText="1"/>
    </xf>
    <xf numFmtId="0" fontId="0" fillId="0" borderId="2" xfId="0" applyBorder="1"/>
    <xf numFmtId="0" fontId="8" fillId="0" borderId="0" xfId="0" applyFont="1" applyAlignment="1">
      <alignment horizontal="right"/>
    </xf>
    <xf numFmtId="0" fontId="16" fillId="0" borderId="0" xfId="0" applyFont="1"/>
    <xf numFmtId="0" fontId="0" fillId="0" borderId="0" xfId="0" applyAlignment="1">
      <alignment horizontal="left"/>
    </xf>
    <xf numFmtId="0" fontId="17" fillId="0" borderId="0" xfId="0" applyFont="1" applyAlignment="1">
      <alignment horizontal="right"/>
    </xf>
    <xf numFmtId="2" fontId="3" fillId="0" borderId="2" xfId="0" applyNumberFormat="1" applyFont="1" applyBorder="1" applyAlignment="1">
      <alignment horizontal="center" vertical="center"/>
    </xf>
    <xf numFmtId="0" fontId="3" fillId="3" borderId="2" xfId="0" applyFont="1" applyFill="1" applyBorder="1" applyAlignment="1">
      <alignment horizontal="center"/>
    </xf>
    <xf numFmtId="0" fontId="0" fillId="0" borderId="2" xfId="0" applyBorder="1" applyProtection="1">
      <protection locked="0"/>
    </xf>
    <xf numFmtId="0" fontId="8" fillId="0" borderId="2" xfId="0" applyFont="1" applyBorder="1" applyAlignment="1" applyProtection="1">
      <alignment horizontal="right"/>
      <protection locked="0"/>
    </xf>
    <xf numFmtId="0" fontId="2" fillId="0" borderId="2" xfId="0" applyFont="1" applyBorder="1" applyAlignment="1">
      <alignment horizontal="left"/>
    </xf>
    <xf numFmtId="0" fontId="10" fillId="0" borderId="2" xfId="0" applyFont="1" applyBorder="1" applyAlignment="1">
      <alignment horizontal="left" wrapText="1"/>
    </xf>
    <xf numFmtId="0" fontId="10" fillId="0" borderId="2" xfId="0" applyFont="1" applyBorder="1" applyAlignment="1">
      <alignment horizontal="left"/>
    </xf>
    <xf numFmtId="0" fontId="0" fillId="0" borderId="0" xfId="0" applyAlignment="1">
      <alignment horizontal="center"/>
    </xf>
    <xf numFmtId="0" fontId="3" fillId="7" borderId="2" xfId="0" applyFont="1" applyFill="1" applyBorder="1" applyAlignment="1" applyProtection="1">
      <alignment horizontal="center" vertical="center"/>
      <protection locked="0"/>
    </xf>
    <xf numFmtId="0" fontId="2" fillId="0" borderId="14" xfId="0" applyFont="1" applyBorder="1" applyAlignment="1">
      <alignment horizontal="left"/>
    </xf>
    <xf numFmtId="0" fontId="2" fillId="0" borderId="11" xfId="0" applyFont="1" applyBorder="1" applyAlignment="1">
      <alignment horizontal="left"/>
    </xf>
    <xf numFmtId="0" fontId="2" fillId="0" borderId="8" xfId="0" applyFont="1" applyBorder="1"/>
    <xf numFmtId="0" fontId="0" fillId="0" borderId="8" xfId="0" applyBorder="1"/>
    <xf numFmtId="0" fontId="2" fillId="6" borderId="10" xfId="0" applyFont="1" applyFill="1" applyBorder="1" applyAlignment="1">
      <alignment horizontal="center" vertical="center"/>
    </xf>
    <xf numFmtId="0" fontId="2" fillId="6" borderId="11"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3" xfId="0" applyFont="1" applyFill="1" applyBorder="1" applyAlignment="1">
      <alignment horizontal="center" vertical="center"/>
    </xf>
    <xf numFmtId="0" fontId="2" fillId="0" borderId="0" xfId="0" applyFont="1"/>
    <xf numFmtId="0" fontId="0" fillId="0" borderId="0" xfId="0"/>
    <xf numFmtId="0" fontId="2" fillId="0" borderId="5" xfId="0" applyFont="1" applyBorder="1" applyAlignment="1">
      <alignment horizontal="left"/>
    </xf>
    <xf numFmtId="0" fontId="2" fillId="0" borderId="6" xfId="0" applyFont="1" applyBorder="1" applyAlignment="1">
      <alignment horizontal="left"/>
    </xf>
    <xf numFmtId="0" fontId="1" fillId="8" borderId="0" xfId="0" applyFont="1" applyFill="1" applyProtection="1">
      <protection locked="0"/>
    </xf>
    <xf numFmtId="0" fontId="1" fillId="8" borderId="0" xfId="0" applyFont="1" applyFill="1"/>
    <xf numFmtId="164" fontId="0" fillId="8" borderId="0" xfId="0" applyNumberFormat="1" applyFill="1" applyProtection="1">
      <protection locked="0"/>
    </xf>
    <xf numFmtId="0" fontId="0" fillId="8" borderId="0" xfId="0" applyFill="1"/>
    <xf numFmtId="0" fontId="2" fillId="8" borderId="8" xfId="0" applyFont="1" applyFill="1" applyBorder="1"/>
    <xf numFmtId="0" fontId="0" fillId="8" borderId="8" xfId="0" applyFill="1" applyBorder="1"/>
    <xf numFmtId="0" fontId="0" fillId="8" borderId="2" xfId="0" applyFill="1" applyBorder="1" applyAlignment="1">
      <alignment horizontal="center"/>
    </xf>
    <xf numFmtId="0" fontId="9" fillId="8" borderId="0" xfId="0" applyFont="1" applyFill="1" applyAlignment="1">
      <alignment horizontal="right"/>
    </xf>
    <xf numFmtId="0" fontId="16" fillId="8" borderId="0" xfId="0" applyFont="1" applyFill="1" applyAlignment="1">
      <alignment horizontal="right"/>
    </xf>
    <xf numFmtId="0" fontId="2" fillId="8" borderId="0" xfId="0" applyFont="1" applyFill="1"/>
    <xf numFmtId="0" fontId="14" fillId="8" borderId="0" xfId="0" applyFont="1" applyFill="1"/>
    <xf numFmtId="0" fontId="16" fillId="8" borderId="0" xfId="0" applyFont="1" applyFill="1"/>
    <xf numFmtId="0" fontId="17" fillId="8" borderId="0" xfId="0" applyFont="1" applyFill="1" applyAlignment="1">
      <alignment horizontal="right"/>
    </xf>
    <xf numFmtId="0" fontId="0" fillId="0" borderId="0" xfId="0" applyFill="1"/>
    <xf numFmtId="0" fontId="16" fillId="0" borderId="0" xfId="0" applyFont="1" applyFill="1"/>
    <xf numFmtId="0" fontId="15" fillId="0" borderId="0" xfId="0" applyFont="1" applyFill="1" applyAlignment="1">
      <alignment horizontal="center"/>
    </xf>
    <xf numFmtId="0" fontId="0" fillId="8" borderId="0" xfId="0" applyFill="1" applyAlignment="1" applyProtection="1">
      <alignment horizontal="left"/>
    </xf>
    <xf numFmtId="0" fontId="0" fillId="8" borderId="0" xfId="0" applyFill="1" applyProtection="1"/>
    <xf numFmtId="0" fontId="15" fillId="8" borderId="0" xfId="0" applyFont="1" applyFill="1" applyAlignment="1" applyProtection="1">
      <alignment horizontal="center"/>
    </xf>
    <xf numFmtId="0" fontId="13" fillId="8" borderId="14" xfId="0" applyFont="1" applyFill="1" applyBorder="1" applyAlignment="1" applyProtection="1">
      <alignment horizontal="center"/>
    </xf>
    <xf numFmtId="0" fontId="13" fillId="8" borderId="11" xfId="0" applyFont="1" applyFill="1" applyBorder="1" applyAlignment="1" applyProtection="1">
      <alignment horizontal="center"/>
    </xf>
    <xf numFmtId="0" fontId="13" fillId="8" borderId="0" xfId="0" applyFont="1" applyFill="1" applyAlignment="1" applyProtection="1">
      <alignment horizontal="center"/>
    </xf>
    <xf numFmtId="0" fontId="14" fillId="8" borderId="4" xfId="0" applyFont="1" applyFill="1" applyBorder="1" applyProtection="1"/>
    <xf numFmtId="0" fontId="14" fillId="8" borderId="0" xfId="0" applyFont="1" applyFill="1" applyProtection="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1.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AF481-FCA1-49DF-A1C6-F017F97E8421}">
  <sheetPr>
    <pageSetUpPr fitToPage="1"/>
  </sheetPr>
  <dimension ref="A1:Q48"/>
  <sheetViews>
    <sheetView tabSelected="1" zoomScaleNormal="100" zoomScaleSheetLayoutView="100" workbookViewId="0">
      <selection activeCell="A12" sqref="A12"/>
    </sheetView>
  </sheetViews>
  <sheetFormatPr defaultRowHeight="15"/>
  <cols>
    <col min="1" max="1" width="29.85546875" customWidth="1"/>
    <col min="2" max="2" width="22.42578125" customWidth="1"/>
    <col min="3" max="3" width="9.7109375" customWidth="1"/>
    <col min="4" max="4" width="18" customWidth="1"/>
    <col min="5" max="5" width="9.5703125" bestFit="1" customWidth="1"/>
    <col min="6" max="6" width="9.85546875" bestFit="1" customWidth="1"/>
    <col min="7" max="7" width="10.7109375" customWidth="1"/>
  </cols>
  <sheetData>
    <row r="1" spans="1:10" ht="35.25" customHeight="1">
      <c r="A1" s="57" t="s">
        <v>27</v>
      </c>
      <c r="B1" s="57" t="s">
        <v>28</v>
      </c>
      <c r="C1" s="58"/>
      <c r="D1" s="58" t="s">
        <v>29</v>
      </c>
      <c r="E1" s="59"/>
      <c r="F1" s="60"/>
      <c r="G1" s="60"/>
      <c r="H1" s="60"/>
      <c r="I1" s="60"/>
      <c r="J1" s="70"/>
    </row>
    <row r="2" spans="1:10" ht="43.5" thickBot="1">
      <c r="A2" s="11" t="s">
        <v>30</v>
      </c>
      <c r="B2" s="11" t="s">
        <v>1</v>
      </c>
      <c r="C2" s="11" t="s">
        <v>3</v>
      </c>
      <c r="D2" s="11" t="s">
        <v>4</v>
      </c>
      <c r="E2" s="11" t="s">
        <v>5</v>
      </c>
      <c r="F2" s="11" t="s">
        <v>6</v>
      </c>
      <c r="G2" s="60"/>
      <c r="H2" s="61" t="s">
        <v>7</v>
      </c>
      <c r="I2" s="62"/>
      <c r="J2" s="70"/>
    </row>
    <row r="3" spans="1:10" ht="18.75" thickTop="1">
      <c r="A3" s="40" t="s">
        <v>31</v>
      </c>
      <c r="B3" s="24"/>
      <c r="C3" s="22" t="s">
        <v>11</v>
      </c>
      <c r="D3" s="36" cm="1">
        <f t="array" ref="D3">_xlfn.SWITCH(C3,"A+",4,"A",4,"A-",3.7,"B+",3.3,"B",3,"B-",2.7,"C+",2.3,"C",2,"",0,)</f>
        <v>4</v>
      </c>
      <c r="E3" s="44"/>
      <c r="F3" s="2">
        <f>D3*E3</f>
        <v>0</v>
      </c>
      <c r="G3" s="60"/>
      <c r="H3" s="60"/>
      <c r="I3" s="60"/>
      <c r="J3" s="70"/>
    </row>
    <row r="4" spans="1:10" ht="18">
      <c r="A4" s="41" t="s">
        <v>32</v>
      </c>
      <c r="B4" s="25"/>
      <c r="C4" s="22" t="s">
        <v>14</v>
      </c>
      <c r="D4" s="36" cm="1">
        <f t="array" ref="D4">_xlfn.SWITCH(C4,"A+",4,"A",4,"A-",3.7,"B+",3.3,"B",3,"B-",2.7,"C+",2.3,"C",2,"",0,)</f>
        <v>3.7</v>
      </c>
      <c r="E4" s="44">
        <v>1</v>
      </c>
      <c r="F4" s="20">
        <f t="shared" ref="F4:F9" si="0">D4*E4</f>
        <v>3.7</v>
      </c>
      <c r="G4" s="60"/>
      <c r="H4" s="63" t="s">
        <v>11</v>
      </c>
      <c r="I4" s="63">
        <v>4</v>
      </c>
      <c r="J4" s="70"/>
    </row>
    <row r="5" spans="1:10" ht="18">
      <c r="A5" s="42" t="s">
        <v>33</v>
      </c>
      <c r="B5" s="26"/>
      <c r="C5" s="22" t="s">
        <v>11</v>
      </c>
      <c r="D5" s="36" cm="1">
        <f t="array" ref="D5">_xlfn.SWITCH(C5,"A+",4,"A",4,"A-",3.7,"B+",3.3,"B",3,"B-",2.7,"C+",2.3,"C",2,"",0,)</f>
        <v>4</v>
      </c>
      <c r="E5" s="44">
        <v>2</v>
      </c>
      <c r="F5" s="20">
        <f t="shared" si="0"/>
        <v>8</v>
      </c>
      <c r="G5" s="60"/>
      <c r="H5" s="63" t="s">
        <v>14</v>
      </c>
      <c r="I5" s="63">
        <v>3.7</v>
      </c>
      <c r="J5" s="70"/>
    </row>
    <row r="6" spans="1:10" ht="18">
      <c r="A6" s="42" t="s">
        <v>34</v>
      </c>
      <c r="B6" s="26"/>
      <c r="C6" s="22" t="s">
        <v>35</v>
      </c>
      <c r="D6" s="36" cm="1">
        <f t="array" ref="D6">_xlfn.SWITCH(C6,"A+",4,"A",4,"A-",3.7,"B+",3.3,"B",3,"B-",2.7,"C+",2.3,"C",2,"",0,)</f>
        <v>3</v>
      </c>
      <c r="E6" s="44">
        <v>3</v>
      </c>
      <c r="F6" s="20">
        <f t="shared" si="0"/>
        <v>9</v>
      </c>
      <c r="G6" s="60"/>
      <c r="H6" s="63" t="s">
        <v>15</v>
      </c>
      <c r="I6" s="63">
        <v>3.3</v>
      </c>
      <c r="J6" s="70"/>
    </row>
    <row r="7" spans="1:10" ht="17.25" customHeight="1">
      <c r="A7" s="41" t="s">
        <v>36</v>
      </c>
      <c r="B7" s="26"/>
      <c r="C7" s="22" t="s">
        <v>11</v>
      </c>
      <c r="D7" s="36" cm="1">
        <f t="array" ref="D7">_xlfn.SWITCH(C7,"A+",4,"A",4,"A-",3.7,"B+",3.3,"B",3,"B-",2.7,"C+",2.3,"C",2,"",0,)</f>
        <v>4</v>
      </c>
      <c r="E7" s="44">
        <v>3</v>
      </c>
      <c r="F7" s="20">
        <f t="shared" si="0"/>
        <v>12</v>
      </c>
      <c r="G7" s="60"/>
      <c r="H7" s="63" t="s">
        <v>18</v>
      </c>
      <c r="I7" s="63">
        <v>3</v>
      </c>
      <c r="J7" s="70"/>
    </row>
    <row r="8" spans="1:10" ht="18">
      <c r="A8" s="42" t="s">
        <v>37</v>
      </c>
      <c r="B8" s="26"/>
      <c r="C8" s="22" t="s">
        <v>11</v>
      </c>
      <c r="D8" s="36" cm="1">
        <f t="array" ref="D8">_xlfn.SWITCH(C8,"A+",4,"A",4,"A-",3.7,"B+",3.3,"B",3,"B-",2.7,"C+",2.3,"C",2,"",0,)</f>
        <v>4</v>
      </c>
      <c r="E8" s="44">
        <v>3</v>
      </c>
      <c r="F8" s="20">
        <f t="shared" si="0"/>
        <v>12</v>
      </c>
      <c r="G8" s="60"/>
      <c r="H8" s="63" t="s">
        <v>19</v>
      </c>
      <c r="I8" s="63">
        <v>2.7</v>
      </c>
      <c r="J8" s="70"/>
    </row>
    <row r="9" spans="1:10" ht="18">
      <c r="A9" s="42" t="s">
        <v>38</v>
      </c>
      <c r="B9" s="26"/>
      <c r="C9" s="22" t="s">
        <v>11</v>
      </c>
      <c r="D9" s="36" cm="1">
        <f t="array" ref="D9">_xlfn.SWITCH(C9,"A+",4,"A",4,"A-",3.7,"B+",3.3,"B",3,"B-",2.7,"C+",2.3,"C",2,"",0,)</f>
        <v>4</v>
      </c>
      <c r="E9" s="44">
        <v>3</v>
      </c>
      <c r="F9" s="20">
        <f t="shared" si="0"/>
        <v>12</v>
      </c>
      <c r="G9" s="60"/>
      <c r="H9" s="63" t="s">
        <v>21</v>
      </c>
      <c r="I9" s="63">
        <v>2.2999999999999998</v>
      </c>
      <c r="J9" s="70"/>
    </row>
    <row r="10" spans="1:10" ht="18.75" thickBot="1">
      <c r="A10" s="66"/>
      <c r="B10" s="66"/>
      <c r="C10" s="45" t="s">
        <v>20</v>
      </c>
      <c r="D10" s="46"/>
      <c r="E10" s="8">
        <f>SUM(E3:E9)</f>
        <v>15</v>
      </c>
      <c r="F10" s="9">
        <f>SUM(F3:F9)</f>
        <v>56.7</v>
      </c>
      <c r="G10" s="64"/>
      <c r="H10" s="63" t="s">
        <v>23</v>
      </c>
      <c r="I10" s="63">
        <v>2</v>
      </c>
      <c r="J10" s="70"/>
    </row>
    <row r="11" spans="1:10" ht="18.75" thickBot="1">
      <c r="A11" s="58" t="s">
        <v>39</v>
      </c>
      <c r="B11" s="66"/>
      <c r="C11" s="66"/>
      <c r="D11" s="66"/>
      <c r="E11" s="4" t="s">
        <v>40</v>
      </c>
      <c r="F11" s="5">
        <f>F10/E10</f>
        <v>3.7800000000000002</v>
      </c>
      <c r="G11" s="64"/>
      <c r="H11" s="60"/>
      <c r="I11" s="60"/>
      <c r="J11" s="70"/>
    </row>
    <row r="12" spans="1:10">
      <c r="A12" s="60" t="s">
        <v>41</v>
      </c>
      <c r="B12" s="66"/>
      <c r="C12" s="60"/>
      <c r="D12" s="60"/>
      <c r="E12" s="60"/>
      <c r="F12" s="60"/>
      <c r="G12" s="64"/>
      <c r="H12" s="60"/>
      <c r="I12" s="60"/>
      <c r="J12" s="70"/>
    </row>
    <row r="13" spans="1:10">
      <c r="A13" s="60" t="s">
        <v>87</v>
      </c>
      <c r="B13" s="60"/>
      <c r="C13" s="60"/>
      <c r="D13" s="60"/>
      <c r="E13" s="60"/>
      <c r="F13" s="60"/>
      <c r="G13" s="65"/>
      <c r="H13" s="65" t="s">
        <v>42</v>
      </c>
      <c r="I13" s="65"/>
      <c r="J13" s="70"/>
    </row>
    <row r="14" spans="1:10">
      <c r="A14" s="60" t="s">
        <v>88</v>
      </c>
      <c r="B14" s="60"/>
      <c r="C14" s="60"/>
      <c r="D14" s="60"/>
      <c r="E14" s="60"/>
      <c r="F14" s="60"/>
      <c r="G14" s="65"/>
      <c r="H14" s="65" t="s">
        <v>43</v>
      </c>
      <c r="I14" s="65"/>
      <c r="J14" s="70"/>
    </row>
    <row r="15" spans="1:10">
      <c r="A15" s="58"/>
      <c r="B15" s="60"/>
      <c r="C15" s="60"/>
      <c r="D15" s="60"/>
      <c r="E15" s="60"/>
      <c r="F15" s="60"/>
      <c r="G15" s="65"/>
      <c r="H15" s="65" t="s">
        <v>44</v>
      </c>
      <c r="I15" s="65"/>
      <c r="J15" s="70"/>
    </row>
    <row r="16" spans="1:10">
      <c r="A16" s="58"/>
      <c r="B16" s="60"/>
      <c r="C16" s="60"/>
      <c r="D16" s="60"/>
      <c r="E16" s="60"/>
      <c r="F16" s="60"/>
      <c r="G16" s="60"/>
      <c r="H16" s="60"/>
      <c r="I16" s="60"/>
      <c r="J16" s="70"/>
    </row>
    <row r="17" spans="1:17" ht="71.25">
      <c r="A17" s="11" t="s">
        <v>0</v>
      </c>
      <c r="B17" s="11" t="s">
        <v>1</v>
      </c>
      <c r="C17" s="11" t="s">
        <v>3</v>
      </c>
      <c r="D17" s="11" t="s">
        <v>4</v>
      </c>
      <c r="E17" s="11" t="s">
        <v>5</v>
      </c>
      <c r="F17" s="11" t="s">
        <v>6</v>
      </c>
      <c r="G17" s="11" t="s">
        <v>45</v>
      </c>
      <c r="H17" s="60"/>
      <c r="I17" s="60"/>
      <c r="J17" s="70"/>
    </row>
    <row r="18" spans="1:17" ht="30">
      <c r="A18" s="10" t="s">
        <v>8</v>
      </c>
      <c r="B18" s="21"/>
      <c r="C18" s="22" t="s">
        <v>11</v>
      </c>
      <c r="D18" s="36" cm="1">
        <f t="array" ref="D18">_xlfn.SWITCH(C18,"A+",4,"A",4,"A-",3.7,"B+",3.3,"B",3,"B-",2.7,"C+",2.3,"C",2,"",0,)</f>
        <v>4</v>
      </c>
      <c r="E18" s="44">
        <v>2</v>
      </c>
      <c r="F18" s="13">
        <f t="shared" ref="F18:F22" si="1">D18*E18</f>
        <v>8</v>
      </c>
      <c r="G18" s="38"/>
      <c r="H18" s="60"/>
      <c r="I18" s="60"/>
      <c r="J18" s="70"/>
    </row>
    <row r="19" spans="1:17" ht="18">
      <c r="A19" s="12" t="s">
        <v>10</v>
      </c>
      <c r="B19" s="21"/>
      <c r="C19" s="22" t="s">
        <v>11</v>
      </c>
      <c r="D19" s="36" cm="1">
        <f t="array" ref="D19">_xlfn.SWITCH(C19,"A+",4,"A",4,"A-",3.7,"B+",3.3,"B",3,"B-",2.7,"C+",2.3,"C",2,"",0,)</f>
        <v>4</v>
      </c>
      <c r="E19" s="44">
        <v>0</v>
      </c>
      <c r="F19" s="13">
        <f>D19*E19</f>
        <v>0</v>
      </c>
      <c r="G19" s="38"/>
      <c r="H19" s="60"/>
      <c r="I19" s="60"/>
      <c r="J19" s="71"/>
    </row>
    <row r="20" spans="1:17" ht="30">
      <c r="A20" s="10" t="s">
        <v>12</v>
      </c>
      <c r="B20" s="23"/>
      <c r="C20" s="22" t="s">
        <v>35</v>
      </c>
      <c r="D20" s="36" cm="1">
        <f t="array" ref="D20">_xlfn.SWITCH(C20,"A+",4,"A",4,"A-",3.7,"B+",3.3,"B",3,"B-",2.7,"C+",2.3,"C",2,"",0,)</f>
        <v>3</v>
      </c>
      <c r="E20" s="44">
        <v>2</v>
      </c>
      <c r="F20" s="13">
        <f t="shared" si="1"/>
        <v>6</v>
      </c>
      <c r="G20" s="38"/>
      <c r="H20" s="60"/>
      <c r="I20" s="60"/>
      <c r="J20" s="70"/>
    </row>
    <row r="21" spans="1:17" ht="18">
      <c r="A21" s="12" t="s">
        <v>10</v>
      </c>
      <c r="B21" s="23"/>
      <c r="C21" s="22" t="s">
        <v>11</v>
      </c>
      <c r="D21" s="36" cm="1">
        <f t="array" ref="D21">_xlfn.SWITCH(C21,"A+",4,"A",4,"A-",3.7,"B+",3.3,"B",3,"B-",2.7,"C+",2.3,"C",2,"",0,)</f>
        <v>4</v>
      </c>
      <c r="E21" s="44">
        <v>2</v>
      </c>
      <c r="F21" s="13">
        <f>D21*E21</f>
        <v>8</v>
      </c>
      <c r="G21" s="38"/>
      <c r="H21" s="60"/>
      <c r="I21" s="60"/>
      <c r="J21" s="70"/>
    </row>
    <row r="22" spans="1:17" ht="18">
      <c r="A22" s="10" t="s">
        <v>16</v>
      </c>
      <c r="B22" s="23"/>
      <c r="C22" s="22" t="s">
        <v>11</v>
      </c>
      <c r="D22" s="36" cm="1">
        <f t="array" ref="D22">_xlfn.SWITCH(C22,"A+",4,"A",4,"A-",3.7,"B+",3.3,"B",3,"B-",2.7,"C+",2.3,"C",2,"",0,)</f>
        <v>4</v>
      </c>
      <c r="E22" s="44">
        <v>5</v>
      </c>
      <c r="F22" s="13">
        <f t="shared" si="1"/>
        <v>20</v>
      </c>
      <c r="G22" s="38"/>
      <c r="H22" s="60"/>
      <c r="I22" s="60"/>
      <c r="J22" s="70"/>
    </row>
    <row r="23" spans="1:17" ht="18">
      <c r="A23" s="12" t="s">
        <v>10</v>
      </c>
      <c r="B23" s="23"/>
      <c r="C23" s="22" t="s">
        <v>11</v>
      </c>
      <c r="D23" s="36" cm="1">
        <f t="array" ref="D23">_xlfn.SWITCH(C23,"A+",4,"A",4,"A-",3.7,"B+",3.3,"B",3,"B-",2.7,"C+",2.3,"C",2,"",0,)</f>
        <v>4</v>
      </c>
      <c r="E23" s="44">
        <v>4</v>
      </c>
      <c r="F23" s="13">
        <f>D23*E23</f>
        <v>16</v>
      </c>
      <c r="G23" s="38"/>
      <c r="H23" s="60"/>
      <c r="I23" s="60"/>
      <c r="J23" s="70"/>
    </row>
    <row r="24" spans="1:17" ht="18">
      <c r="A24" s="66"/>
      <c r="B24" s="66"/>
      <c r="C24" s="28" t="s">
        <v>20</v>
      </c>
      <c r="D24" s="29"/>
      <c r="E24" s="8">
        <f>SUM(E18:E23)</f>
        <v>15</v>
      </c>
      <c r="F24" s="37">
        <f>SUM(F18:F23)</f>
        <v>58</v>
      </c>
      <c r="G24" s="39"/>
      <c r="H24" s="60"/>
      <c r="I24" s="60"/>
      <c r="J24" s="70"/>
      <c r="L24" s="33"/>
      <c r="M24" s="33"/>
      <c r="N24" s="35"/>
      <c r="O24" s="33"/>
      <c r="P24" s="33"/>
      <c r="Q24" s="35"/>
    </row>
    <row r="25" spans="1:17" ht="18.75" thickBot="1">
      <c r="A25" s="66"/>
      <c r="B25" s="66"/>
      <c r="C25" s="66"/>
      <c r="D25" s="66"/>
      <c r="E25" s="4" t="s">
        <v>22</v>
      </c>
      <c r="F25" s="18">
        <f>F24/E24</f>
        <v>3.8666666666666667</v>
      </c>
      <c r="G25" s="60"/>
      <c r="H25" s="60"/>
      <c r="I25" s="60"/>
      <c r="J25" s="70"/>
      <c r="L25" s="33"/>
      <c r="M25" s="33"/>
      <c r="N25" s="35"/>
      <c r="O25" s="33"/>
      <c r="P25" s="33"/>
      <c r="Q25" s="35"/>
    </row>
    <row r="26" spans="1:17">
      <c r="A26" s="68"/>
      <c r="B26" s="68"/>
      <c r="C26" s="69"/>
      <c r="D26" s="60"/>
      <c r="E26" s="60"/>
      <c r="F26" s="60"/>
      <c r="G26" s="60"/>
      <c r="H26" s="60"/>
      <c r="I26" s="60"/>
      <c r="J26" s="70"/>
      <c r="L26" s="33"/>
      <c r="M26" s="33"/>
      <c r="N26" s="35"/>
      <c r="O26" s="33"/>
      <c r="P26" s="33"/>
      <c r="Q26" s="35"/>
    </row>
    <row r="27" spans="1:17" ht="28.5">
      <c r="A27" s="30" t="s">
        <v>47</v>
      </c>
      <c r="B27" s="30" t="s">
        <v>1</v>
      </c>
      <c r="C27" s="30" t="s">
        <v>3</v>
      </c>
      <c r="D27" s="60"/>
      <c r="E27" s="68"/>
      <c r="F27" s="68"/>
      <c r="G27" s="69" t="s">
        <v>24</v>
      </c>
      <c r="H27" s="60"/>
      <c r="I27" s="60"/>
      <c r="J27" s="70"/>
      <c r="L27" s="33"/>
      <c r="M27" s="33"/>
      <c r="N27" s="35"/>
      <c r="O27" s="33"/>
      <c r="P27" s="33"/>
      <c r="Q27" s="35"/>
    </row>
    <row r="28" spans="1:17">
      <c r="A28" s="31" t="s">
        <v>48</v>
      </c>
      <c r="B28" s="38"/>
      <c r="C28" s="38"/>
      <c r="D28" s="60"/>
      <c r="E28" s="68"/>
      <c r="F28" s="68"/>
      <c r="G28" s="69" t="s">
        <v>25</v>
      </c>
      <c r="H28" s="60"/>
      <c r="I28" s="60"/>
      <c r="J28" s="70"/>
      <c r="L28" s="33"/>
      <c r="M28" s="33"/>
      <c r="N28" s="35"/>
      <c r="O28" s="33"/>
      <c r="P28" s="33"/>
      <c r="Q28" s="35"/>
    </row>
    <row r="29" spans="1:17">
      <c r="A29" s="31" t="s">
        <v>49</v>
      </c>
      <c r="B29" s="38"/>
      <c r="C29" s="38"/>
      <c r="D29" s="60"/>
      <c r="E29" s="68"/>
      <c r="F29" s="68"/>
      <c r="G29" s="69" t="s">
        <v>26</v>
      </c>
      <c r="H29" s="60"/>
      <c r="I29" s="60"/>
      <c r="J29" s="70"/>
      <c r="L29" s="33"/>
      <c r="M29" s="33"/>
      <c r="N29" s="35"/>
      <c r="O29" s="33"/>
      <c r="P29" s="33"/>
      <c r="Q29" s="35"/>
    </row>
    <row r="30" spans="1:17">
      <c r="A30" s="31" t="s">
        <v>50</v>
      </c>
      <c r="B30" s="38"/>
      <c r="C30" s="38"/>
      <c r="D30" s="60"/>
      <c r="E30" s="60"/>
      <c r="F30" s="60"/>
      <c r="G30" s="60"/>
      <c r="H30" s="60"/>
      <c r="I30" s="60"/>
      <c r="J30" s="70"/>
    </row>
    <row r="31" spans="1:17">
      <c r="A31" s="60"/>
      <c r="B31" s="60"/>
      <c r="C31" s="60"/>
      <c r="D31" s="60"/>
      <c r="E31" s="60"/>
      <c r="F31" s="60"/>
      <c r="G31" s="60"/>
      <c r="H31" s="60"/>
      <c r="I31" s="60"/>
      <c r="J31" s="70"/>
    </row>
    <row r="32" spans="1:17">
      <c r="A32" s="73" t="s">
        <v>51</v>
      </c>
      <c r="B32" s="74"/>
      <c r="C32" s="74"/>
      <c r="D32" s="74"/>
      <c r="E32" s="75"/>
      <c r="F32" s="74"/>
      <c r="G32" s="74"/>
      <c r="H32" s="74"/>
      <c r="I32" s="74"/>
      <c r="J32" s="70"/>
    </row>
    <row r="33" spans="1:10">
      <c r="A33" s="74"/>
      <c r="B33" s="74"/>
      <c r="C33" s="74"/>
      <c r="D33" s="74"/>
      <c r="E33" s="74"/>
      <c r="F33" s="74"/>
      <c r="G33" s="74"/>
      <c r="H33" s="74"/>
      <c r="I33" s="74"/>
      <c r="J33" s="70"/>
    </row>
    <row r="34" spans="1:10">
      <c r="A34" s="76" t="s">
        <v>91</v>
      </c>
      <c r="B34" s="77"/>
      <c r="C34" s="74"/>
      <c r="D34" s="74"/>
      <c r="E34" s="78"/>
      <c r="F34" s="78"/>
      <c r="G34" s="74"/>
      <c r="H34" s="74"/>
      <c r="I34" s="74"/>
      <c r="J34" s="70"/>
    </row>
    <row r="35" spans="1:10">
      <c r="A35" s="78" t="s">
        <v>92</v>
      </c>
      <c r="B35" s="78"/>
      <c r="C35" s="74"/>
      <c r="D35" s="74"/>
      <c r="E35" s="78"/>
      <c r="F35" s="78"/>
      <c r="G35" s="74"/>
      <c r="H35" s="74"/>
      <c r="I35" s="74"/>
      <c r="J35" s="70"/>
    </row>
    <row r="36" spans="1:10">
      <c r="A36" s="78" t="s">
        <v>93</v>
      </c>
      <c r="B36" s="78"/>
      <c r="C36" s="78"/>
      <c r="D36" s="78"/>
      <c r="E36" s="78"/>
      <c r="F36" s="78"/>
      <c r="G36" s="78"/>
      <c r="H36" s="78"/>
      <c r="I36" s="74"/>
      <c r="J36" s="70"/>
    </row>
    <row r="37" spans="1:10" ht="15.75" thickBot="1">
      <c r="A37" s="74"/>
      <c r="B37" s="74"/>
      <c r="C37" s="74"/>
      <c r="D37" s="74"/>
      <c r="E37" s="74"/>
      <c r="F37" s="74"/>
      <c r="G37" s="74"/>
      <c r="H37" s="74"/>
      <c r="I37" s="75"/>
      <c r="J37" s="72"/>
    </row>
    <row r="38" spans="1:10" ht="15.75" thickBot="1">
      <c r="A38" s="79" t="s">
        <v>94</v>
      </c>
      <c r="B38" s="80"/>
      <c r="C38" s="74"/>
      <c r="D38" s="74"/>
      <c r="E38" s="80"/>
      <c r="F38" s="80"/>
      <c r="G38" s="74"/>
      <c r="H38" s="74"/>
      <c r="I38" s="74"/>
      <c r="J38" s="70"/>
    </row>
    <row r="39" spans="1:10">
      <c r="A39" s="78"/>
      <c r="B39" s="78"/>
      <c r="C39" s="74"/>
      <c r="D39" s="74"/>
      <c r="E39" s="74"/>
      <c r="F39" s="74"/>
      <c r="G39" s="74"/>
      <c r="H39" s="74"/>
      <c r="I39" s="74"/>
      <c r="J39" s="70"/>
    </row>
    <row r="40" spans="1:10">
      <c r="A40" s="78"/>
      <c r="B40" s="78"/>
      <c r="C40" s="74"/>
      <c r="D40" s="74"/>
      <c r="E40" s="74"/>
      <c r="F40" s="74"/>
      <c r="G40" s="74" t="s">
        <v>89</v>
      </c>
      <c r="H40" s="74"/>
      <c r="I40" s="74"/>
      <c r="J40" s="70"/>
    </row>
    <row r="41" spans="1:10">
      <c r="A41" s="78"/>
      <c r="B41" s="78"/>
      <c r="C41" s="78"/>
      <c r="D41" s="78"/>
      <c r="E41" s="74"/>
      <c r="F41" s="74"/>
      <c r="G41" s="74"/>
      <c r="H41" s="74"/>
      <c r="I41" s="74"/>
      <c r="J41" s="70"/>
    </row>
    <row r="42" spans="1:10">
      <c r="A42" s="60"/>
      <c r="B42" s="60"/>
      <c r="C42" s="60"/>
      <c r="D42" s="60"/>
      <c r="E42" s="60"/>
      <c r="F42" s="60"/>
      <c r="G42" s="60"/>
      <c r="H42" s="60"/>
      <c r="I42" s="60"/>
      <c r="J42" s="70"/>
    </row>
    <row r="43" spans="1:10">
      <c r="A43" s="67"/>
      <c r="B43" s="67"/>
      <c r="C43" s="60"/>
      <c r="D43" s="60"/>
      <c r="E43" s="60"/>
      <c r="F43" s="60"/>
      <c r="G43" s="60"/>
      <c r="H43" s="60"/>
      <c r="I43" s="60"/>
      <c r="J43" s="70"/>
    </row>
    <row r="44" spans="1:10">
      <c r="A44" s="60"/>
      <c r="B44" s="60"/>
      <c r="C44" s="60"/>
      <c r="D44" s="60"/>
      <c r="E44" s="60"/>
      <c r="F44" s="60"/>
      <c r="G44" s="60"/>
      <c r="H44" s="60"/>
      <c r="I44" s="60"/>
      <c r="J44" s="70"/>
    </row>
    <row r="45" spans="1:10">
      <c r="A45" s="60"/>
      <c r="B45" s="60"/>
      <c r="C45" s="60"/>
      <c r="D45" s="60"/>
      <c r="E45" s="60"/>
      <c r="F45" s="60"/>
      <c r="G45" s="60"/>
      <c r="H45" s="60"/>
      <c r="I45" s="60"/>
      <c r="J45" s="70"/>
    </row>
    <row r="46" spans="1:10">
      <c r="A46" s="60"/>
      <c r="B46" s="60"/>
      <c r="C46" s="60"/>
      <c r="D46" s="60"/>
      <c r="E46" s="60"/>
      <c r="F46" s="60"/>
      <c r="G46" s="60"/>
      <c r="H46" s="60"/>
      <c r="I46" s="60"/>
      <c r="J46" s="70"/>
    </row>
    <row r="47" spans="1:10">
      <c r="A47" s="60"/>
      <c r="B47" s="60"/>
      <c r="C47" s="60"/>
      <c r="D47" s="60"/>
      <c r="E47" s="60"/>
      <c r="F47" s="60"/>
      <c r="G47" s="60"/>
      <c r="H47" s="60"/>
      <c r="I47" s="60"/>
      <c r="J47" s="70"/>
    </row>
    <row r="48" spans="1:10">
      <c r="A48" s="60"/>
      <c r="B48" s="60"/>
      <c r="C48" s="60"/>
      <c r="D48" s="60"/>
      <c r="E48" s="60"/>
      <c r="F48" s="60"/>
      <c r="G48" s="60"/>
      <c r="H48" s="60"/>
      <c r="I48" s="60"/>
      <c r="J48" s="70"/>
    </row>
  </sheetData>
  <sheetProtection algorithmName="SHA-512" hashValue="+0kUdWMhmczDjx5g0sjBBuIeAhWqDrOU/pk73GJBp14YqF5cMneZc8nOfLRDI40pjfbAjUADTGLfvBZ66Jh39g==" saltValue="cCYfmklz0dNzow7sblD23Q==" spinCount="100000" sheet="1" objects="1" scenarios="1"/>
  <mergeCells count="11">
    <mergeCell ref="C10:D10"/>
    <mergeCell ref="H2:I2"/>
    <mergeCell ref="A40:B40"/>
    <mergeCell ref="A41:D41"/>
    <mergeCell ref="A39:B39"/>
    <mergeCell ref="A34:B34"/>
    <mergeCell ref="E34:F34"/>
    <mergeCell ref="A35:B35"/>
    <mergeCell ref="E35:F35"/>
    <mergeCell ref="A36:D36"/>
    <mergeCell ref="E36:H36"/>
  </mergeCells>
  <pageMargins left="0.7" right="0.7" top="0.75" bottom="0.75" header="0.3" footer="0.3"/>
  <pageSetup scale="70"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C605EC80-6B1C-4E31-8772-62B26779B2F0}">
          <x14:formula1>
            <xm:f>'Grade Value'!$A$2:$A$10</xm:f>
          </x14:formula1>
          <xm:sqref>C3:C9 C18:C23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6C95-3A8B-4116-88FD-F26AFF7F26DA}">
  <sheetPr>
    <pageSetUpPr fitToPage="1"/>
  </sheetPr>
  <dimension ref="A1:E16"/>
  <sheetViews>
    <sheetView view="pageBreakPreview" zoomScale="60" zoomScaleNormal="100" workbookViewId="0">
      <selection activeCell="C18" sqref="C18"/>
    </sheetView>
  </sheetViews>
  <sheetFormatPr defaultRowHeight="15"/>
  <cols>
    <col min="1" max="1" width="33.42578125" customWidth="1"/>
    <col min="2" max="2" width="30.85546875" customWidth="1"/>
    <col min="3" max="3" width="47.28515625" customWidth="1"/>
    <col min="4" max="4" width="29.28515625" customWidth="1"/>
    <col min="5" max="5" width="14.5703125" customWidth="1"/>
    <col min="6" max="6" width="31" customWidth="1"/>
  </cols>
  <sheetData>
    <row r="1" spans="1:5" ht="42" customHeight="1">
      <c r="A1" s="11" t="s">
        <v>52</v>
      </c>
      <c r="B1" s="11" t="s">
        <v>53</v>
      </c>
      <c r="C1" s="11" t="s">
        <v>54</v>
      </c>
      <c r="D1" s="11" t="s">
        <v>55</v>
      </c>
      <c r="E1" s="11" t="s">
        <v>56</v>
      </c>
    </row>
    <row r="2" spans="1:5" ht="71.25">
      <c r="A2" s="1" t="s">
        <v>57</v>
      </c>
      <c r="B2" s="15" t="s">
        <v>58</v>
      </c>
      <c r="C2" s="15" t="s">
        <v>59</v>
      </c>
      <c r="D2" s="21"/>
      <c r="E2" s="22"/>
    </row>
    <row r="3" spans="1:5" ht="48">
      <c r="A3" s="1" t="s">
        <v>60</v>
      </c>
      <c r="B3" s="15" t="s">
        <v>61</v>
      </c>
      <c r="C3" s="19" t="s">
        <v>62</v>
      </c>
      <c r="D3" s="21"/>
      <c r="E3" s="22"/>
    </row>
    <row r="4" spans="1:5" ht="62.25">
      <c r="A4" s="1" t="s">
        <v>63</v>
      </c>
      <c r="B4" s="16" t="s">
        <v>64</v>
      </c>
      <c r="C4" s="19" t="s">
        <v>65</v>
      </c>
      <c r="D4" s="21"/>
      <c r="E4" s="22"/>
    </row>
    <row r="5" spans="1:5" ht="70.5">
      <c r="A5" s="1" t="s">
        <v>66</v>
      </c>
      <c r="B5" s="15" t="s">
        <v>67</v>
      </c>
      <c r="C5" s="15" t="s">
        <v>68</v>
      </c>
      <c r="D5" s="21"/>
      <c r="E5" s="22"/>
    </row>
    <row r="6" spans="1:5" ht="28.5">
      <c r="A6" s="1" t="s">
        <v>69</v>
      </c>
      <c r="B6" s="16" t="s">
        <v>70</v>
      </c>
      <c r="C6" s="15" t="s">
        <v>71</v>
      </c>
      <c r="D6" s="21"/>
      <c r="E6" s="22"/>
    </row>
    <row r="7" spans="1:5" ht="42.75">
      <c r="A7" s="1" t="s">
        <v>72</v>
      </c>
      <c r="B7" s="16" t="s">
        <v>70</v>
      </c>
      <c r="C7" s="15" t="s">
        <v>73</v>
      </c>
      <c r="D7" s="21"/>
      <c r="E7" s="22"/>
    </row>
    <row r="8" spans="1:5" ht="84.75">
      <c r="A8" s="14" t="s">
        <v>74</v>
      </c>
      <c r="B8" s="16" t="s">
        <v>75</v>
      </c>
      <c r="C8" s="15" t="s">
        <v>76</v>
      </c>
      <c r="D8" s="21"/>
      <c r="E8" s="22"/>
    </row>
    <row r="9" spans="1:5" ht="62.25">
      <c r="A9" s="14" t="s">
        <v>77</v>
      </c>
      <c r="B9" s="16" t="s">
        <v>78</v>
      </c>
      <c r="C9" s="15" t="s">
        <v>79</v>
      </c>
      <c r="D9" s="21"/>
      <c r="E9" s="22"/>
    </row>
    <row r="10" spans="1:5" ht="18">
      <c r="A10" s="17"/>
      <c r="B10" s="17"/>
      <c r="C10" s="49" t="s">
        <v>80</v>
      </c>
      <c r="D10" s="50"/>
      <c r="E10" s="9">
        <f>SUM(E2:E9)</f>
        <v>0</v>
      </c>
    </row>
    <row r="11" spans="1:5" ht="84.75">
      <c r="A11" s="14" t="s">
        <v>81</v>
      </c>
      <c r="B11" s="16" t="s">
        <v>82</v>
      </c>
      <c r="C11" s="15" t="s">
        <v>83</v>
      </c>
      <c r="D11" s="21"/>
      <c r="E11" s="27"/>
    </row>
    <row r="12" spans="1:5" ht="18.75" thickBot="1">
      <c r="C12" s="51" t="s">
        <v>84</v>
      </c>
      <c r="D12" s="52"/>
      <c r="E12" s="18">
        <f>SUM(E10:E11)</f>
        <v>0</v>
      </c>
    </row>
    <row r="15" spans="1:5">
      <c r="A15" s="7"/>
      <c r="B15" s="7"/>
      <c r="C15" s="7"/>
      <c r="D15" s="7"/>
    </row>
    <row r="16" spans="1:5">
      <c r="A16" s="7"/>
      <c r="B16" s="7"/>
      <c r="C16" s="7"/>
      <c r="D16" s="7"/>
    </row>
  </sheetData>
  <sheetProtection algorithmName="SHA-512" hashValue="+BeGnja9yOuudfqh3VFhXAYAyXOLzO6ifyXAZoNMpu/z0OGoGqs6PhKti1gcCABLmtr5CE+VYHentJc8n854LA==" saltValue="5Lt4wYF4koi2VGWhvnhaSA==" spinCount="100000" sheet="1" objects="1" scenarios="1"/>
  <mergeCells count="2">
    <mergeCell ref="C10:D10"/>
    <mergeCell ref="C12:D12"/>
  </mergeCells>
  <pageMargins left="0.7" right="0.7" top="0.75" bottom="0.75" header="0.3" footer="0.3"/>
  <pageSetup scale="7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84D54-B9E2-40A4-9078-D3DB09E107FC}">
  <dimension ref="A1:B18"/>
  <sheetViews>
    <sheetView topLeftCell="A4" workbookViewId="0">
      <selection activeCell="D14" sqref="D14"/>
    </sheetView>
  </sheetViews>
  <sheetFormatPr defaultRowHeight="15"/>
  <sheetData>
    <row r="1" spans="1:2">
      <c r="A1" s="53" t="s">
        <v>7</v>
      </c>
      <c r="B1" s="54"/>
    </row>
    <row r="2" spans="1:2">
      <c r="A2" s="6" t="s">
        <v>85</v>
      </c>
      <c r="B2" s="6">
        <v>4</v>
      </c>
    </row>
    <row r="3" spans="1:2">
      <c r="A3" s="6" t="s">
        <v>11</v>
      </c>
      <c r="B3" s="6">
        <v>4</v>
      </c>
    </row>
    <row r="4" spans="1:2">
      <c r="A4" s="6" t="s">
        <v>14</v>
      </c>
      <c r="B4" s="6">
        <v>3.7</v>
      </c>
    </row>
    <row r="5" spans="1:2">
      <c r="A5" s="6" t="s">
        <v>15</v>
      </c>
      <c r="B5" s="6">
        <v>3.3</v>
      </c>
    </row>
    <row r="6" spans="1:2">
      <c r="A6" s="6" t="s">
        <v>35</v>
      </c>
      <c r="B6" s="6">
        <v>3</v>
      </c>
    </row>
    <row r="7" spans="1:2">
      <c r="A7" s="6" t="s">
        <v>19</v>
      </c>
      <c r="B7" s="6">
        <v>2.7</v>
      </c>
    </row>
    <row r="8" spans="1:2">
      <c r="A8" s="6" t="s">
        <v>21</v>
      </c>
      <c r="B8" s="6">
        <v>2.2999999999999998</v>
      </c>
    </row>
    <row r="9" spans="1:2">
      <c r="A9" s="6" t="s">
        <v>46</v>
      </c>
      <c r="B9" s="6">
        <v>2</v>
      </c>
    </row>
    <row r="10" spans="1:2">
      <c r="A10" s="31"/>
      <c r="B10" s="31" t="s">
        <v>86</v>
      </c>
    </row>
    <row r="12" spans="1:2">
      <c r="A12" s="34" t="s">
        <v>90</v>
      </c>
    </row>
    <row r="13" spans="1:2">
      <c r="A13" s="43">
        <v>0</v>
      </c>
    </row>
    <row r="14" spans="1:2">
      <c r="A14" s="43">
        <v>1</v>
      </c>
    </row>
    <row r="15" spans="1:2">
      <c r="A15" s="43">
        <v>2</v>
      </c>
    </row>
    <row r="16" spans="1:2">
      <c r="A16" s="43">
        <v>3</v>
      </c>
    </row>
    <row r="17" spans="1:1">
      <c r="A17" s="43">
        <v>4</v>
      </c>
    </row>
    <row r="18" spans="1:1">
      <c r="A18" s="43">
        <v>5</v>
      </c>
    </row>
  </sheetData>
  <sheetProtection algorithmName="SHA-512" hashValue="hw8suCKH4FoACuRTUj5Oalnc+b/mPojOROdL1Fkq3rP6o+TvSAlVUKTLRruDUOQmVE/Zq+u07IGBr6vAtM8tCg==" saltValue="RvIU+lXTgqDPLEUplCtiqQ==" spinCount="100000" sheet="1" objects="1" scenarios="1"/>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90943-8B85-446D-83F7-5485D99317DB}">
  <sheetPr codeName="Sheet1">
    <pageSetUpPr fitToPage="1"/>
  </sheetPr>
  <dimension ref="A1:J14"/>
  <sheetViews>
    <sheetView workbookViewId="0">
      <selection activeCell="F4" sqref="F4"/>
    </sheetView>
  </sheetViews>
  <sheetFormatPr defaultRowHeight="15"/>
  <cols>
    <col min="1" max="1" width="22.7109375" customWidth="1"/>
    <col min="2" max="3" width="22.42578125" customWidth="1"/>
    <col min="4" max="4" width="9.7109375" customWidth="1"/>
    <col min="5" max="5" width="9.28515625" customWidth="1"/>
    <col min="6" max="6" width="10.5703125" bestFit="1" customWidth="1"/>
    <col min="7" max="7" width="9.85546875" bestFit="1" customWidth="1"/>
    <col min="8" max="8" width="11.28515625" customWidth="1"/>
  </cols>
  <sheetData>
    <row r="1" spans="1:10" ht="42" customHeight="1" thickBot="1">
      <c r="A1" s="11" t="s">
        <v>0</v>
      </c>
      <c r="B1" s="11" t="s">
        <v>1</v>
      </c>
      <c r="C1" s="11" t="s">
        <v>2</v>
      </c>
      <c r="D1" s="11" t="s">
        <v>3</v>
      </c>
      <c r="E1" s="11" t="s">
        <v>4</v>
      </c>
      <c r="F1" s="11" t="s">
        <v>5</v>
      </c>
      <c r="G1" s="11" t="s">
        <v>6</v>
      </c>
      <c r="I1" s="47" t="s">
        <v>7</v>
      </c>
      <c r="J1" s="48"/>
    </row>
    <row r="2" spans="1:10" ht="30.75" thickTop="1">
      <c r="A2" s="10" t="s">
        <v>8</v>
      </c>
      <c r="B2" s="21">
        <v>260</v>
      </c>
      <c r="C2" s="21"/>
      <c r="D2" s="22" t="s">
        <v>9</v>
      </c>
      <c r="E2" s="22">
        <v>3</v>
      </c>
      <c r="F2" s="22">
        <v>4</v>
      </c>
      <c r="G2" s="13">
        <f t="shared" ref="G2:G7" si="0">E2*F2</f>
        <v>12</v>
      </c>
    </row>
    <row r="3" spans="1:10" ht="18">
      <c r="A3" s="12" t="s">
        <v>10</v>
      </c>
      <c r="B3" s="21"/>
      <c r="C3" s="21"/>
      <c r="D3" s="22"/>
      <c r="E3" s="22"/>
      <c r="F3" s="22"/>
      <c r="G3" s="13">
        <f t="shared" si="0"/>
        <v>0</v>
      </c>
      <c r="I3" s="6" t="s">
        <v>11</v>
      </c>
      <c r="J3" s="6">
        <v>4</v>
      </c>
    </row>
    <row r="4" spans="1:10" ht="30">
      <c r="A4" s="10" t="s">
        <v>12</v>
      </c>
      <c r="B4" s="23">
        <v>22</v>
      </c>
      <c r="C4" s="21"/>
      <c r="D4" s="22" t="s">
        <v>13</v>
      </c>
      <c r="E4" s="22">
        <v>3.3</v>
      </c>
      <c r="F4" s="22">
        <v>4</v>
      </c>
      <c r="G4" s="13">
        <f t="shared" si="0"/>
        <v>13.2</v>
      </c>
      <c r="I4" s="6" t="s">
        <v>14</v>
      </c>
      <c r="J4" s="6">
        <v>3.7</v>
      </c>
    </row>
    <row r="5" spans="1:10" ht="18">
      <c r="A5" s="12" t="s">
        <v>10</v>
      </c>
      <c r="B5" s="23"/>
      <c r="C5" s="23"/>
      <c r="D5" s="22"/>
      <c r="E5" s="22"/>
      <c r="F5" s="22"/>
      <c r="G5" s="13">
        <f t="shared" si="0"/>
        <v>0</v>
      </c>
      <c r="I5" s="6" t="s">
        <v>15</v>
      </c>
      <c r="J5" s="6">
        <v>3.3</v>
      </c>
    </row>
    <row r="6" spans="1:10" ht="17.25" customHeight="1">
      <c r="A6" s="10" t="s">
        <v>16</v>
      </c>
      <c r="B6" s="23">
        <v>270</v>
      </c>
      <c r="C6" s="21"/>
      <c r="D6" s="22" t="s">
        <v>17</v>
      </c>
      <c r="E6" s="22">
        <v>4</v>
      </c>
      <c r="F6" s="22">
        <v>5</v>
      </c>
      <c r="G6" s="13">
        <f t="shared" si="0"/>
        <v>20</v>
      </c>
      <c r="I6" s="6" t="s">
        <v>18</v>
      </c>
      <c r="J6" s="6">
        <v>3</v>
      </c>
    </row>
    <row r="7" spans="1:10" ht="18">
      <c r="A7" s="12" t="s">
        <v>10</v>
      </c>
      <c r="B7" s="23"/>
      <c r="C7" s="23"/>
      <c r="D7" s="22"/>
      <c r="E7" s="22"/>
      <c r="F7" s="22"/>
      <c r="G7" s="13">
        <f t="shared" si="0"/>
        <v>0</v>
      </c>
      <c r="H7" s="32"/>
      <c r="I7" s="6" t="s">
        <v>19</v>
      </c>
      <c r="J7" s="6">
        <v>2.7</v>
      </c>
    </row>
    <row r="8" spans="1:10" ht="18.75" thickBot="1">
      <c r="A8" s="3"/>
      <c r="B8" s="3"/>
      <c r="C8" s="3"/>
      <c r="D8" s="55" t="s">
        <v>20</v>
      </c>
      <c r="E8" s="56"/>
      <c r="F8" s="8">
        <f>SUM(F2:F7)</f>
        <v>13</v>
      </c>
      <c r="G8" s="9">
        <f>SUM(G2:G7)</f>
        <v>45.2</v>
      </c>
      <c r="H8" s="32"/>
      <c r="I8" s="6" t="s">
        <v>21</v>
      </c>
      <c r="J8" s="6">
        <v>2.2999999999999998</v>
      </c>
    </row>
    <row r="9" spans="1:10" ht="18.75" thickBot="1">
      <c r="A9" s="3"/>
      <c r="B9" s="3"/>
      <c r="C9" s="3"/>
      <c r="D9" s="3"/>
      <c r="E9" s="3"/>
      <c r="F9" s="4" t="s">
        <v>22</v>
      </c>
      <c r="G9" s="5">
        <f>G8/F8</f>
        <v>3.476923076923077</v>
      </c>
      <c r="H9" s="32"/>
      <c r="I9" s="6" t="s">
        <v>23</v>
      </c>
      <c r="J9" s="6">
        <v>2</v>
      </c>
    </row>
    <row r="10" spans="1:10">
      <c r="B10" s="3"/>
      <c r="C10" s="3"/>
    </row>
    <row r="11" spans="1:10">
      <c r="B11" s="32"/>
      <c r="G11" s="32" t="s">
        <v>24</v>
      </c>
    </row>
    <row r="12" spans="1:10">
      <c r="B12" s="32"/>
      <c r="G12" s="32" t="s">
        <v>25</v>
      </c>
    </row>
    <row r="13" spans="1:10">
      <c r="A13" s="7"/>
      <c r="B13" s="32"/>
      <c r="C13" s="7"/>
      <c r="G13" s="32" t="s">
        <v>26</v>
      </c>
    </row>
    <row r="14" spans="1:10">
      <c r="A14" s="7"/>
      <c r="B14" s="7"/>
      <c r="C14" s="7"/>
    </row>
  </sheetData>
  <sheetProtection algorithmName="SHA-512" hashValue="kULBROGGzD/AK2o+Bd1OasBKa2PqfbK2v96pepHRskNrMgQdmQpIs73LX3vYSIB7ZggTHUp2jtMMsOT3ExIfPg==" saltValue="msbHf9HXSWtDZRYBuu7BVw==" spinCount="100000" sheet="1" objects="1" scenarios="1"/>
  <mergeCells count="2">
    <mergeCell ref="D8:E8"/>
    <mergeCell ref="I1:J1"/>
  </mergeCells>
  <dataValidations count="1">
    <dataValidation type="list" allowBlank="1" showInputMessage="1" showErrorMessage="1" sqref="C2 C4 C6" xr:uid="{3F2D57BB-8E68-412E-81C6-8C5D487FCC99}">
      <formula1>#REF!</formula1>
    </dataValidation>
  </dataValidations>
  <pageMargins left="0.7" right="0.7" top="0.75" bottom="0.75" header="0.3" footer="0.3"/>
  <pageSetup scale="90"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A5C448F4D6D4248A4673B791A0CEF50" ma:contentTypeVersion="6" ma:contentTypeDescription="Create a new document." ma:contentTypeScope="" ma:versionID="166a812502870b7f4b95e76335dcdd8d">
  <xsd:schema xmlns:xsd="http://www.w3.org/2001/XMLSchema" xmlns:xs="http://www.w3.org/2001/XMLSchema" xmlns:p="http://schemas.microsoft.com/office/2006/metadata/properties" xmlns:ns2="6241b64b-4846-4711-9f36-911a0f24b94a" xmlns:ns3="23c632b0-3cda-4e2d-84cd-accd0307d333" targetNamespace="http://schemas.microsoft.com/office/2006/metadata/properties" ma:root="true" ma:fieldsID="fa3d04e9d821a11414177c3a2ba64d5d" ns2:_="" ns3:_="">
    <xsd:import namespace="6241b64b-4846-4711-9f36-911a0f24b94a"/>
    <xsd:import namespace="23c632b0-3cda-4e2d-84cd-accd0307d33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41b64b-4846-4711-9f36-911a0f24b9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c632b0-3cda-4e2d-84cd-accd0307d33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14849C-4823-4F16-A509-AD455015604C}">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0CF7033-0D26-45F3-9903-B1E59B4862D4}">
  <ds:schemaRefs>
    <ds:schemaRef ds:uri="http://schemas.microsoft.com/sharepoint/v3/contenttype/forms"/>
  </ds:schemaRefs>
</ds:datastoreItem>
</file>

<file path=customXml/itemProps3.xml><?xml version="1.0" encoding="utf-8"?>
<ds:datastoreItem xmlns:ds="http://schemas.openxmlformats.org/officeDocument/2006/customXml" ds:itemID="{B11A6F06-D97A-4D14-8D30-E18247CC44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41b64b-4846-4711-9f36-911a0f24b94a"/>
    <ds:schemaRef ds:uri="23c632b0-3cda-4e2d-84cd-accd0307d3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Prerequisite GPA</vt:lpstr>
      <vt:lpstr>Possible Points</vt:lpstr>
      <vt:lpstr>Grade Value</vt:lpstr>
      <vt:lpstr>Science GPA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Herrera, Jamie</dc:creator>
  <cp:keywords/>
  <dc:description/>
  <cp:lastModifiedBy>Valle, Denise A.</cp:lastModifiedBy>
  <cp:revision/>
  <cp:lastPrinted>2024-07-31T00:42:40Z</cp:lastPrinted>
  <dcterms:created xsi:type="dcterms:W3CDTF">2023-06-07T20:58:20Z</dcterms:created>
  <dcterms:modified xsi:type="dcterms:W3CDTF">2024-07-31T00:46:01Z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0x0101000A5C448F4D6D4248A4673B791A0CEF50</vt:lpwstr>
  </property>
</Properties>
</file>